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hidePivotFieldList="1"/>
  <mc:AlternateContent xmlns:mc="http://schemas.openxmlformats.org/markup-compatibility/2006">
    <mc:Choice Requires="x15">
      <x15ac:absPath xmlns:x15ac="http://schemas.microsoft.com/office/spreadsheetml/2010/11/ac" url="C:\Users\patc\AppData\Local\Temp\780bc592-7bf4-48dd-9907-8b148a7bdbce_General Risk Assessments Sept Updates (1).zip.bce\General Risk Assessments Sept Updates\"/>
    </mc:Choice>
  </mc:AlternateContent>
  <xr:revisionPtr revIDLastSave="0" documentId="8_{F50274AB-BCBF-4268-B6FF-CD173BB1951B}" xr6:coauthVersionLast="47" xr6:coauthVersionMax="47" xr10:uidLastSave="{00000000-0000-0000-0000-000000000000}"/>
  <bookViews>
    <workbookView xWindow="34800" yWindow="1365" windowWidth="21600" windowHeight="11295" tabRatio="601" xr2:uid="{00000000-000D-0000-FFFF-FFFF00000000}"/>
  </bookViews>
  <sheets>
    <sheet name="Front Cover" sheetId="10" r:id="rId1"/>
    <sheet name="Mainbody" sheetId="3" r:id="rId2"/>
    <sheet name="Risk Rating Scale 04-24" sheetId="13" r:id="rId3"/>
    <sheet name="Action Plan" sheetId="7" state="hidden" r:id="rId4"/>
    <sheet name="Part 3" sheetId="4" state="hidden" r:id="rId5"/>
    <sheet name="Part 4" sheetId="5" state="hidden" r:id="rId6"/>
  </sheets>
  <definedNames>
    <definedName name="_xlnm._FilterDatabase" localSheetId="3" hidden="1">'Action Plan'!$A$6:$C$26</definedName>
    <definedName name="_xlnm.Print_Area" localSheetId="3">'Action Plan'!$A$1:$C$29</definedName>
    <definedName name="_xlnm.Print_Area" localSheetId="1">Mainbody!$A$1:$P$32</definedName>
    <definedName name="_xlnm.Print_Titles" localSheetId="1">Mainbody!$1:$4</definedName>
    <definedName name="_xlnm.Print_Titles" localSheetId="2">'Risk Rating Scale 04-24'!$1:$3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1" i="13" l="1"/>
  <c r="P9" i="3"/>
  <c r="J9" i="3"/>
  <c r="P10" i="3"/>
  <c r="J10" i="3"/>
  <c r="J15" i="3"/>
  <c r="P15" i="3"/>
  <c r="C4" i="7"/>
  <c r="D32" i="10"/>
  <c r="G30" i="3"/>
  <c r="E30" i="3"/>
  <c r="P23" i="3" l="1"/>
  <c r="B10" i="7" l="1"/>
  <c r="B11" i="7"/>
  <c r="B12" i="7"/>
  <c r="B13" i="7"/>
  <c r="B14" i="7"/>
  <c r="B15" i="7"/>
  <c r="B16" i="7"/>
  <c r="B17" i="7"/>
  <c r="B18" i="7"/>
  <c r="B19" i="7"/>
  <c r="B20" i="7"/>
  <c r="B21" i="7"/>
  <c r="B22" i="7"/>
  <c r="B23" i="7"/>
  <c r="B24" i="7"/>
  <c r="A10" i="7"/>
  <c r="A11" i="7"/>
  <c r="A12" i="7"/>
  <c r="A13" i="7"/>
  <c r="A14" i="7"/>
  <c r="A15" i="7"/>
  <c r="A16" i="7"/>
  <c r="A17" i="7"/>
  <c r="A18" i="7"/>
  <c r="A19" i="7"/>
  <c r="A20" i="7"/>
  <c r="A21" i="7"/>
  <c r="A22" i="7"/>
  <c r="A23" i="7"/>
  <c r="A24" i="7"/>
  <c r="J23" i="3"/>
  <c r="P28" i="3" l="1"/>
  <c r="P25" i="3"/>
  <c r="P18" i="3"/>
  <c r="P19" i="3"/>
  <c r="P20" i="3"/>
  <c r="P21" i="3"/>
  <c r="P22" i="3"/>
  <c r="P11" i="3"/>
  <c r="P12" i="3"/>
  <c r="P13" i="3"/>
  <c r="P14" i="3"/>
  <c r="P6" i="3"/>
  <c r="P7" i="3"/>
  <c r="J28" i="3"/>
  <c r="J25" i="3"/>
  <c r="J18" i="3"/>
  <c r="J19" i="3"/>
  <c r="J20" i="3"/>
  <c r="J21" i="3"/>
  <c r="J22" i="3"/>
  <c r="J11" i="3"/>
  <c r="J12" i="3"/>
  <c r="J13" i="3"/>
  <c r="J14" i="3"/>
  <c r="J6" i="3"/>
  <c r="J7" i="3"/>
  <c r="D33" i="10"/>
  <c r="A6" i="10"/>
  <c r="B8" i="7"/>
  <c r="B9" i="7"/>
  <c r="B7" i="7"/>
  <c r="A8" i="7"/>
  <c r="A9" i="7"/>
  <c r="A7" i="7"/>
  <c r="C25" i="7"/>
  <c r="P27" i="3"/>
  <c r="J27" i="3"/>
  <c r="P17" i="3"/>
  <c r="P24" i="3"/>
  <c r="J17" i="3"/>
  <c r="J24" i="3"/>
  <c r="W84" i="3"/>
  <c r="W85" i="3"/>
  <c r="W86" i="3"/>
  <c r="W87" i="3"/>
  <c r="C28" i="7" l="1"/>
</calcChain>
</file>

<file path=xl/sharedStrings.xml><?xml version="1.0" encoding="utf-8"?>
<sst xmlns="http://schemas.openxmlformats.org/spreadsheetml/2006/main" count="400" uniqueCount="247">
  <si>
    <t>TRIVIAL</t>
  </si>
  <si>
    <t>No action is required and no documentary records need to be kept.</t>
  </si>
  <si>
    <t>TOLERABLE</t>
  </si>
  <si>
    <t>No additional controls are required. Consideration may be given to a more cost-effective solution or improvement that imposes no additional cost burden. Monitoring is required to ensure that controls are maintained.</t>
  </si>
  <si>
    <t>MODERATE</t>
  </si>
  <si>
    <t>SUBSTANTIAL</t>
  </si>
  <si>
    <t>INTOLERABLE</t>
  </si>
  <si>
    <t>Ref.</t>
  </si>
  <si>
    <t xml:space="preserve">Date:  </t>
  </si>
  <si>
    <t>Further action required</t>
  </si>
  <si>
    <t>Date:</t>
  </si>
  <si>
    <t>PART 3.  CONTROL MEASURES - TRAINING</t>
  </si>
  <si>
    <t>Training Subject</t>
  </si>
  <si>
    <t>Conducted By</t>
  </si>
  <si>
    <t>Brief Details of Training</t>
  </si>
  <si>
    <t>Training Records</t>
  </si>
  <si>
    <t>Is Training</t>
  </si>
  <si>
    <t xml:space="preserve">Evaluated?  </t>
  </si>
  <si>
    <t>information can be found,</t>
  </si>
  <si>
    <t>of training are</t>
  </si>
  <si>
    <t>YES / NO</t>
  </si>
  <si>
    <t>e.g. training programmes,</t>
  </si>
  <si>
    <t>located)</t>
  </si>
  <si>
    <t>where appropriate)</t>
  </si>
  <si>
    <t>PART 4.  CONTROL MEASURES - PERSONAL PROTECTIVE EQUIPMENT</t>
  </si>
  <si>
    <t>REF</t>
  </si>
  <si>
    <t>PPE</t>
  </si>
  <si>
    <t>Description</t>
  </si>
  <si>
    <t>Suitable for risk</t>
  </si>
  <si>
    <t>Compatible with other PPE</t>
  </si>
  <si>
    <t>Maintenance requirements</t>
  </si>
  <si>
    <t>Training requirements</t>
  </si>
  <si>
    <t>Storage facilities</t>
  </si>
  <si>
    <t>FURTHER ACTION REQUIRED:</t>
  </si>
  <si>
    <t>ACTION REQUIRED</t>
  </si>
  <si>
    <t>Maintenance records / details</t>
  </si>
  <si>
    <t>Training records / details</t>
  </si>
  <si>
    <t>Who's at risk?</t>
  </si>
  <si>
    <t>Tolerable Risk</t>
  </si>
  <si>
    <t>Tolerable</t>
  </si>
  <si>
    <t>Substantial</t>
  </si>
  <si>
    <t>Intolerable</t>
  </si>
  <si>
    <t>Trivial</t>
  </si>
  <si>
    <t>Moderate</t>
  </si>
  <si>
    <t>Further Action Required</t>
  </si>
  <si>
    <t>(State where further</t>
  </si>
  <si>
    <t>(State where records</t>
  </si>
  <si>
    <t>(Provide details)</t>
  </si>
  <si>
    <t>Moderate Risk</t>
  </si>
  <si>
    <t>Trivial Risk</t>
  </si>
  <si>
    <t>Substantial Risk</t>
  </si>
  <si>
    <t>Intolerable Risk</t>
  </si>
  <si>
    <t>T</t>
  </si>
  <si>
    <t>Remote (1)</t>
  </si>
  <si>
    <t>Possible (3)</t>
  </si>
  <si>
    <t>Probable (5)</t>
  </si>
  <si>
    <t>Highly Likely (6)</t>
  </si>
  <si>
    <t>Slightly Harmful 2</t>
  </si>
  <si>
    <t>Harmful 4</t>
  </si>
  <si>
    <t xml:space="preserve">Highly Unlikely (2) </t>
  </si>
  <si>
    <t>Unlikely (4)</t>
  </si>
  <si>
    <t>Ext harmful 6</t>
  </si>
  <si>
    <t>RISK RATING</t>
  </si>
  <si>
    <t>TASK</t>
  </si>
  <si>
    <t>Review Date</t>
  </si>
  <si>
    <t>LOCATION</t>
  </si>
  <si>
    <t>Current Risk Rating</t>
  </si>
  <si>
    <t>Future Risk Rating</t>
  </si>
  <si>
    <t>EMERGENCY PROCEDURES</t>
  </si>
  <si>
    <t xml:space="preserve">Noise </t>
  </si>
  <si>
    <t>Vibration</t>
  </si>
  <si>
    <t>COSHH</t>
  </si>
  <si>
    <t>Other</t>
  </si>
  <si>
    <t>ADDITIONAL SPECIFIC HAZARDS:</t>
  </si>
  <si>
    <t>ADDITIONAL CONTROL MEASURES:</t>
  </si>
  <si>
    <t>Additional Risk Assessments required</t>
  </si>
  <si>
    <t>Manual</t>
  </si>
  <si>
    <t>Name of competent person's) appointed to take action.</t>
  </si>
  <si>
    <t>Trivial Injury/loss 1</t>
  </si>
  <si>
    <t>Minor injury/loss 3</t>
  </si>
  <si>
    <t>Major injury/loss 5</t>
  </si>
  <si>
    <t>Multiple Fatality 7</t>
  </si>
  <si>
    <t>Asbestos</t>
  </si>
  <si>
    <t>Near Certain (7)</t>
  </si>
  <si>
    <t>Hazard</t>
  </si>
  <si>
    <t>Injury, Damage</t>
  </si>
  <si>
    <t>Current Preventative and Protective Measures and safe systems of work.</t>
  </si>
  <si>
    <t>RISK ANALYSIS TABLE</t>
  </si>
  <si>
    <t xml:space="preserve">The following risk analysis table is used in calculation of the risk in respect to all activities. </t>
  </si>
  <si>
    <t>Frequency (how often it may occur)</t>
  </si>
  <si>
    <t xml:space="preserve">Severity / Impact (what is likely to happen) </t>
  </si>
  <si>
    <r>
      <t xml:space="preserve">1 Remote - </t>
    </r>
    <r>
      <rPr>
        <sz val="12"/>
        <rFont val="Arial"/>
        <family val="2"/>
      </rPr>
      <t>Not aware of it happening</t>
    </r>
  </si>
  <si>
    <r>
      <t>3 Possible -</t>
    </r>
    <r>
      <rPr>
        <sz val="12"/>
        <rFont val="Arial"/>
        <family val="2"/>
      </rPr>
      <t xml:space="preserve">No more than once a year </t>
    </r>
  </si>
  <si>
    <r>
      <t>4 Unlikely -</t>
    </r>
    <r>
      <rPr>
        <sz val="12"/>
        <rFont val="Arial"/>
        <family val="2"/>
      </rPr>
      <t xml:space="preserve"> No more than once in three months </t>
    </r>
  </si>
  <si>
    <r>
      <t>5 Probable -</t>
    </r>
    <r>
      <rPr>
        <sz val="12"/>
        <rFont val="Arial"/>
        <family val="2"/>
      </rPr>
      <t xml:space="preserve"> No more than once a month</t>
    </r>
  </si>
  <si>
    <r>
      <t>6 Highly Likely -</t>
    </r>
    <r>
      <rPr>
        <sz val="12"/>
        <rFont val="Arial"/>
        <family val="2"/>
      </rPr>
      <t xml:space="preserve"> No more than once a week </t>
    </r>
  </si>
  <si>
    <r>
      <t>7 Near certain -</t>
    </r>
    <r>
      <rPr>
        <sz val="12"/>
        <rFont val="Arial"/>
        <family val="2"/>
      </rPr>
      <t xml:space="preserve"> Permanently present  </t>
    </r>
  </si>
  <si>
    <r>
      <t>2 Highly Unlikely -</t>
    </r>
    <r>
      <rPr>
        <sz val="12"/>
        <rFont val="Arial"/>
        <family val="2"/>
      </rPr>
      <t xml:space="preserve"> No more than once every 5 years </t>
    </r>
  </si>
  <si>
    <r>
      <t>2 Slightly Harmful -</t>
    </r>
    <r>
      <rPr>
        <sz val="12"/>
        <rFont val="Arial"/>
        <family val="2"/>
      </rPr>
      <t xml:space="preserve"> Nuisance, slow work process, no first aid treatment required.</t>
    </r>
  </si>
  <si>
    <r>
      <t>3 Minor Injury -</t>
    </r>
    <r>
      <rPr>
        <sz val="12"/>
        <rFont val="Arial"/>
        <family val="2"/>
      </rPr>
      <t xml:space="preserve"> Minimum exposure to a safety risk (minor injury) Minor loss to business process, minor cuts, burns, abrasions, resolved by, cleaning, first Aider or rest.</t>
    </r>
  </si>
  <si>
    <r>
      <t>7 Multiple fatalities -</t>
    </r>
    <r>
      <rPr>
        <sz val="12"/>
        <rFont val="Arial"/>
        <family val="2"/>
      </rPr>
      <t xml:space="preserve"> catastrophic loss to business process.</t>
    </r>
  </si>
  <si>
    <r>
      <t>4 Harmful -</t>
    </r>
    <r>
      <rPr>
        <sz val="12"/>
        <rFont val="Arial"/>
        <family val="2"/>
      </rPr>
      <t xml:space="preserve"> cuts, burns requiring hospital treatment,  Minor breaks, such as fingers, toes or strains requiring time off.</t>
    </r>
  </si>
  <si>
    <r>
      <t xml:space="preserve">5 Major Injury - </t>
    </r>
    <r>
      <rPr>
        <sz val="12"/>
        <rFont val="Arial"/>
        <family val="2"/>
      </rPr>
      <t xml:space="preserve"> High risk of injury, Loss to business process, Major injury requiring immediate evacuation to hospital, breaks of bones other that fingers and toes.</t>
    </r>
  </si>
  <si>
    <r>
      <t>6 Extremely harmful -</t>
    </r>
    <r>
      <rPr>
        <sz val="12"/>
        <rFont val="Arial"/>
        <family val="2"/>
      </rPr>
      <t xml:space="preserve"> Single fatality, significant loss to business process.  </t>
    </r>
  </si>
  <si>
    <r>
      <t xml:space="preserve">1 Trivial - </t>
    </r>
    <r>
      <rPr>
        <sz val="12"/>
        <rFont val="Arial"/>
        <family val="2"/>
      </rPr>
      <t>No exposure to safety risk. Minimal loss to business process, some extra work created.</t>
    </r>
  </si>
  <si>
    <t>Efforts will be made to reduce the risk, but the costs of prevention will be carefully measured and limited. Risk reduction measures will be implemented within a defined time period.</t>
  </si>
  <si>
    <t>Work will not be started until the risk has been reduced. Considerable resources may have to be allocated to reduce the risk. Where the risk involves work in progress, urgent action will be taken.</t>
  </si>
  <si>
    <t>Work will not be started or continued until the risk has been reduced. If it is not possible to reduce risk even with unlimited resources, work has to remain prohibited.</t>
  </si>
  <si>
    <t xml:space="preserve">RISK ASSESSMENT  </t>
  </si>
  <si>
    <t>Health, Safety &amp; Environmental Solutions</t>
  </si>
  <si>
    <t>www.hse-solutions.co.uk</t>
  </si>
  <si>
    <t>RISK ASSESSMENT ACTION PLAN</t>
  </si>
  <si>
    <t>Date of assessment:</t>
  </si>
  <si>
    <t>COMPLETION SHEET</t>
  </si>
  <si>
    <t>Actions to be Taken</t>
  </si>
  <si>
    <t>Target Date</t>
  </si>
  <si>
    <t xml:space="preserve">Signed:  </t>
  </si>
  <si>
    <t>Date of Assessment Review:</t>
  </si>
  <si>
    <t>Date</t>
  </si>
  <si>
    <t>RISK RATING SCALE</t>
  </si>
  <si>
    <t>Slightly Harmful                (2)</t>
  </si>
  <si>
    <t>Minor Injury/Loss                   (3)</t>
  </si>
  <si>
    <t>Harmful                     (4)</t>
  </si>
  <si>
    <t>Major Injury or Loss                              (5)</t>
  </si>
  <si>
    <t>Extremely Harmful                      (6)</t>
  </si>
  <si>
    <t>TOTAL</t>
  </si>
  <si>
    <t>Work should not be started or continued until the risk has been reduced. If it is not possible to reduce risk even with unlimited resources, work has to remain prohibited.</t>
  </si>
  <si>
    <t>Additional Specific Hazards:</t>
  </si>
  <si>
    <t>Additional Control Measures:</t>
  </si>
  <si>
    <t>Emergency Procedures:</t>
  </si>
  <si>
    <t>Risk Analysis Table</t>
  </si>
  <si>
    <t>The following risk analysis table is used in calculation of the risk in respect to all activities</t>
  </si>
  <si>
    <t>Main Complex</t>
  </si>
  <si>
    <t>Public Access and Egress</t>
  </si>
  <si>
    <t>Collision with pin settlers</t>
  </si>
  <si>
    <t>Employees, Public</t>
  </si>
  <si>
    <t>Slips, trips and falls</t>
  </si>
  <si>
    <t>Slips and trips due to lack of light</t>
  </si>
  <si>
    <t>Sufficient lighting to allow proper access and egress. Fluorescent strips provided on floor and lanes.</t>
  </si>
  <si>
    <t>Monitor</t>
  </si>
  <si>
    <t>Maintenance</t>
  </si>
  <si>
    <t>Manual Handling</t>
  </si>
  <si>
    <t>Strains and Sprains</t>
  </si>
  <si>
    <t>Employees</t>
  </si>
  <si>
    <t>Crushing injuries from pin settler machinery</t>
  </si>
  <si>
    <t>Noise</t>
  </si>
  <si>
    <t>Hearing Damage</t>
  </si>
  <si>
    <t>Use of Hazardous Substances</t>
  </si>
  <si>
    <t>Inhalation, absorption, injection of hazardous substance</t>
  </si>
  <si>
    <t xml:space="preserve">Operations </t>
  </si>
  <si>
    <t>Dealing with Customers</t>
  </si>
  <si>
    <t>Violence or unruly behaviour</t>
  </si>
  <si>
    <t>Use of Bowling Balls</t>
  </si>
  <si>
    <t>Manual Handling Injuries</t>
  </si>
  <si>
    <t xml:space="preserve">Injury </t>
  </si>
  <si>
    <t>Robbery</t>
  </si>
  <si>
    <t>Robbery, Stress, Violence or injury</t>
  </si>
  <si>
    <t>Unsafe practices by employees during operation</t>
  </si>
  <si>
    <t>Disease, discomfort, extremes of temperature</t>
  </si>
  <si>
    <t>Disease</t>
  </si>
  <si>
    <t xml:space="preserve">Shoes provided to the public for bowling are cleansed after every use with disinfectant. </t>
  </si>
  <si>
    <t>Emergency Situation and Evacuation</t>
  </si>
  <si>
    <t>Staff, public</t>
  </si>
  <si>
    <t>Fire</t>
  </si>
  <si>
    <t>Use of Arcade Machinery</t>
  </si>
  <si>
    <t>Reviewed By</t>
  </si>
  <si>
    <t>Changes</t>
  </si>
  <si>
    <t>Assessment Date :</t>
  </si>
  <si>
    <t>Review Date :</t>
  </si>
  <si>
    <t>Prepared By;</t>
  </si>
  <si>
    <t>HSE Solutions Ltd</t>
  </si>
  <si>
    <t>for Business and Industry</t>
  </si>
  <si>
    <t>Tel : 0141 332 3199</t>
  </si>
  <si>
    <t>0 ~ 4</t>
  </si>
  <si>
    <t>5 ~ 9</t>
  </si>
  <si>
    <t>10 ~ 16</t>
  </si>
  <si>
    <t>Frequency ( F) (how often the hazardous event is likely to occur)</t>
  </si>
  <si>
    <t>Operators and security will restrict access to public engaged in unruly behaviour and clearly intoxicated with alcohol or under the influence of drugs. If staff are confronted in any way they are instructed to back down and report the incident immediately. Any suspicious activity, which is seen, is reported to the police. There will be a minimum of two persons working in bowling alley at all times when open to the public.</t>
  </si>
  <si>
    <t xml:space="preserve">Bruises / breaks </t>
  </si>
  <si>
    <t xml:space="preserve">Employees, public </t>
  </si>
  <si>
    <t xml:space="preserve">Kenneth Hill </t>
  </si>
  <si>
    <t>Kenneth Hill,  HSE Solutions Ltd</t>
  </si>
  <si>
    <t xml:space="preserve">Only ball lane sprayed with lubricants. Signage warning of slippery surface are displayed in bowling area. Any person seen to be on bowling runs informed by staff to keep off. </t>
  </si>
  <si>
    <t>SCOTLAND'S THEME PARK RISK ASSESSMENT</t>
  </si>
  <si>
    <t>DATE</t>
  </si>
  <si>
    <t>F</t>
  </si>
  <si>
    <t>S</t>
  </si>
  <si>
    <t xml:space="preserve">F </t>
  </si>
  <si>
    <t>Trivial Injury or Loss (1)</t>
  </si>
  <si>
    <t>Unlikely (3)</t>
  </si>
  <si>
    <t>Possible (4)</t>
  </si>
  <si>
    <t>17 ~ 30</t>
  </si>
  <si>
    <t>31 ~ 49</t>
  </si>
  <si>
    <r>
      <t>3 Unlikely</t>
    </r>
    <r>
      <rPr>
        <sz val="10"/>
        <rFont val="Arial"/>
        <family val="2"/>
      </rPr>
      <t xml:space="preserve"> - Happens no more than once every 5 years</t>
    </r>
  </si>
  <si>
    <r>
      <t>4 Possible</t>
    </r>
    <r>
      <rPr>
        <sz val="10"/>
        <rFont val="Arial"/>
        <family val="2"/>
      </rPr>
      <t xml:space="preserve"> - Happens no more than once per year</t>
    </r>
  </si>
  <si>
    <t xml:space="preserve">Signed: (Risk Assessor) </t>
  </si>
  <si>
    <t>Signed: (Authorising Manager)</t>
  </si>
  <si>
    <t>Fractures, broken bones</t>
  </si>
  <si>
    <t>Mechanical handling equipment used wherever reasonably practical. Staff instructed in safe handling techniques. Staff instructed in the correct storage of equipment. Only designated staff move heavy items. All pins are connected to frame by cables reducing manual handling required for bowling alley.</t>
  </si>
  <si>
    <t>Access / Egress</t>
  </si>
  <si>
    <t>Incorrect Equipment Operations</t>
  </si>
  <si>
    <t>Entrapment with ball returning</t>
  </si>
  <si>
    <t>Work at Height</t>
  </si>
  <si>
    <t>Slips &amp; Trips on Bowling Surface</t>
  </si>
  <si>
    <t>Poor Hygiene</t>
  </si>
  <si>
    <t>Re-use of Shoes</t>
  </si>
  <si>
    <t>All balls are clearly marked with weight which coincide with colour. Staff monitor public use. Public able to select the correct ball for their ability.</t>
  </si>
  <si>
    <t>Fatality, serious injury panic, crush, slips and trip, burns, smoke inhalation</t>
  </si>
  <si>
    <t>Emergency evacuation plan developed, practiced and followed. Sufficient emergency exits provided that are clearly signposted and kept clear at all times. Portable fire fighting equipment provided, maintained and visible at all times. Fire awareness training provided. Fire alarm fitted though, FSMS, FSRA completed. Accumulated debris and rubbish cleared regularly. Sufficient fire wardens trained in the use of fire extinguishers and the evacuation of the public. Emergency evacuation plan activated on the first sign of fire. Sufficient maintained fire extinguishers throughout. Requirements of fire risk assessment followed.</t>
  </si>
  <si>
    <t>Slips, trips and falls, Electrocution</t>
  </si>
  <si>
    <t>Rear maintenance areas behind pin setters restricted to authorised personnel only. Rear areas secured and locked. Patrons not allowed to walk on lanes. No public access beyond ball launch area. Area monitored by security.</t>
  </si>
  <si>
    <t>Transient slip hazards removed, trailing cables minimised, regular review of area to minimise possible trip hazards.</t>
  </si>
  <si>
    <t xml:space="preserve">                   Severity   Frequency</t>
  </si>
  <si>
    <t>Catastrophic             (7)</t>
  </si>
  <si>
    <t>No additional controls are required. Consideration may still however be given to  more cost-effective solution or control that imposes limited additional cost burden. Monitoring is however required to ensure that controls are maintained.</t>
  </si>
  <si>
    <t>Efforts should be made to reduce the risk, but the costs of prevention should be measured and proportionate. Risk reduction measures should be implemented wherever reasonably practicable.</t>
  </si>
  <si>
    <t>Work should only be permitted in emergency circumstance for short duration work and under strict written control procedures with direct supervision until the risk has been reduced. Considerable resources may have to be allocated to reduce the risk. Where the risk involves ongoing work, Senior management must be informed and urgent action taken as soon as practicable.</t>
  </si>
  <si>
    <t>Template as at 04/24</t>
  </si>
  <si>
    <r>
      <t>1 Remote</t>
    </r>
    <r>
      <rPr>
        <sz val="10"/>
        <rFont val="Arial"/>
        <family val="2"/>
      </rPr>
      <t xml:space="preserve"> - Not aware of it ever happening / It has happened in the past but is extremely unlikely to ever happen again</t>
    </r>
  </si>
  <si>
    <r>
      <t>2 Highly Unlikely</t>
    </r>
    <r>
      <rPr>
        <sz val="10"/>
        <rFont val="Arial"/>
        <family val="2"/>
      </rPr>
      <t xml:space="preserve"> - It has happened in the last 10 years but still has the possibility of happening again</t>
    </r>
  </si>
  <si>
    <r>
      <t>5 Probable</t>
    </r>
    <r>
      <rPr>
        <sz val="10"/>
        <rFont val="Arial"/>
        <family val="2"/>
      </rPr>
      <t xml:space="preserve"> - The hazardous event occurs approximately every quarter</t>
    </r>
  </si>
  <si>
    <r>
      <t>6 Highly Likely</t>
    </r>
    <r>
      <rPr>
        <sz val="10"/>
        <rFont val="Arial"/>
        <family val="2"/>
      </rPr>
      <t xml:space="preserve"> - Happens no more than once a month</t>
    </r>
    <r>
      <rPr>
        <b/>
        <sz val="10"/>
        <rFont val="Arial"/>
        <family val="2"/>
      </rPr>
      <t xml:space="preserve">. </t>
    </r>
  </si>
  <si>
    <r>
      <t>7 Near Certain</t>
    </r>
    <r>
      <rPr>
        <sz val="10"/>
        <rFont val="Arial"/>
        <family val="2"/>
      </rPr>
      <t xml:space="preserve"> - Permanently present</t>
    </r>
    <r>
      <rPr>
        <b/>
        <sz val="10"/>
        <rFont val="Arial"/>
        <family val="2"/>
      </rPr>
      <t>,</t>
    </r>
    <r>
      <rPr>
        <sz val="10"/>
        <rFont val="Arial"/>
        <family val="2"/>
      </rPr>
      <t xml:space="preserve"> the hazardous event is happening daily</t>
    </r>
  </si>
  <si>
    <t>Severity (S) / Impact (what is the most likely outcome of the hazardous event should it occur)</t>
  </si>
  <si>
    <r>
      <t>1 Trivial</t>
    </r>
    <r>
      <rPr>
        <sz val="10"/>
        <rFont val="Arial"/>
        <family val="2"/>
      </rPr>
      <t xml:space="preserve"> - Minimal exposure to safety risk. Minimal loss to business process, some extra work created</t>
    </r>
  </si>
  <si>
    <r>
      <t>2 Slightly Harmful</t>
    </r>
    <r>
      <rPr>
        <sz val="10"/>
        <rFont val="Arial"/>
        <family val="2"/>
      </rPr>
      <t xml:space="preserve"> - Nuisance, slow work process, minor bumps, scrapes, no first aid treatment required</t>
    </r>
  </si>
  <si>
    <r>
      <t>3 Minor Injury</t>
    </r>
    <r>
      <rPr>
        <sz val="10"/>
        <rFont val="Arial"/>
        <family val="2"/>
      </rPr>
      <t xml:space="preserve"> - Minor safety risk (minor injury). Minor loss to business process, minor cuts, burns, abrasions, resolved by cleaning, first aider or rest</t>
    </r>
  </si>
  <si>
    <r>
      <t>4 Harmful</t>
    </r>
    <r>
      <rPr>
        <sz val="10"/>
        <rFont val="Arial"/>
        <family val="2"/>
      </rPr>
      <t xml:space="preserve"> - Cuts, bruises, minor burn, . Minor breaks, such as fingers, toes or strains / sprains requiring limited time off (less than 7 days) or requiring minor injury's hospital treatment. Limited loss or to business process.</t>
    </r>
  </si>
  <si>
    <r>
      <t>5 Major Injury</t>
    </r>
    <r>
      <rPr>
        <sz val="10"/>
        <rFont val="Arial"/>
        <family val="2"/>
      </rPr>
      <t xml:space="preserve"> -  Major injury requiring immediate hospital treatment, breaks of bones other than fingers / toes. RIDDOR reportable, Significant loss to business process</t>
    </r>
  </si>
  <si>
    <r>
      <t>6 Extremely Harmful</t>
    </r>
    <r>
      <rPr>
        <sz val="10"/>
        <rFont val="Arial"/>
        <family val="2"/>
      </rPr>
      <t xml:space="preserve"> - Life changing injury, Single fatality, substantial loss to business process</t>
    </r>
  </si>
  <si>
    <r>
      <t xml:space="preserve">7 Catastrophic </t>
    </r>
    <r>
      <rPr>
        <sz val="10"/>
        <rFont val="Arial"/>
        <family val="2"/>
      </rPr>
      <t>Multiple significant injuries / fatalities - Catastrophic loss to business process</t>
    </r>
  </si>
  <si>
    <t>All areas are inspected regularly for damage. Any trip hazards found are marked until removed or repaired. Trailing cables minimised and where unavoidable, covered with suitable matting to prevent trip hazard. Transient trip hazards removed as soon as reasonably practicable. Regular cleaning of floors, anti slip surfaces provided on stairs and walkways. Patrons not allowed to carry drinks onto the bowling area. Appropriate bowling footwear recommended when on the lanes. Signage on all lanes indicating not to walk on lanes.</t>
  </si>
  <si>
    <t>Maintenance Operations / Contact with machinery</t>
  </si>
  <si>
    <t>Staff only in pin area infrequently while lanes in operation. Low noise pin setting system in place.</t>
  </si>
  <si>
    <t>Consider completing noise assessment in pin area to confirm noise levels are below EAV.</t>
  </si>
  <si>
    <t xml:space="preserve">COSHH assessments completed for all hazardous materials. Employees wear gloves and barrier creams when handling oil, lubricants and disinfectants. Adequate cleaning facilities available. </t>
  </si>
  <si>
    <t>Employees work from firm flat ground when carrying out maintenance of pins. Where access to top of panel is required steps should be used. Employees informed not to overreach when on steps and steps should be footed by colleague.</t>
  </si>
  <si>
    <t>Smoking / Vaping</t>
  </si>
  <si>
    <t>Smoke / Vape Inhalation</t>
  </si>
  <si>
    <t>No smoking / vaping policy enforced. Smokers go outside to smoke / vape.</t>
  </si>
  <si>
    <t>Exit for ball guarded. Staff monitor public for dangerous use. Warning signage on return ball.</t>
  </si>
  <si>
    <t>Security monitor area. CCTV in operation. Staff instructed to back down and hand over monies.</t>
  </si>
  <si>
    <t>Employees are instructed in the safe operation of the equipment. Disciplinary action will be taken if any infringements of these practices are witnessed. If patrons are seen to be using equipment incorrectly this would be challenged by staff.</t>
  </si>
  <si>
    <t>Toilets supplied with hot and cold running water. Washing up area provided. Drinking water provided. Central heating provided. Ventilation or air conditioning provided. Sufficient space for all activities provided. Balls cleaned regularly.</t>
  </si>
  <si>
    <t>All equipment tested at least annually. See Arcade Equipment Risk Assessment RA 308.</t>
  </si>
  <si>
    <t>RA 301 25 Bowling Alley</t>
  </si>
  <si>
    <t xml:space="preserve">Barriers in place to prevent entry to dangerous parts. Bowling is halted on all lanes under maintenance. Maintenance staff trained to lock off lanes and machinery prior to entering to clean or maintain.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</si>
</sst>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52" x14ac:knownFonts="1">
    <font>
      <sz val="10"/>
      <name val="Arial"/>
    </font>
    <font>
      <b/>
      <sz val="10"/>
      <name val="Arial"/>
      <family val="2"/>
    </font>
    <font>
      <b/>
      <i/>
      <sz val="10"/>
      <name val="Arial"/>
      <family val="2"/>
    </font>
    <font>
      <sz val="10"/>
      <name val="Arial"/>
      <family val="2"/>
    </font>
    <font>
      <b/>
      <sz val="12"/>
      <name val="Arial"/>
      <family val="2"/>
    </font>
    <font>
      <sz val="8"/>
      <name val="Arial"/>
      <family val="2"/>
    </font>
    <font>
      <b/>
      <sz val="14"/>
      <name val="Arial"/>
      <family val="2"/>
    </font>
    <font>
      <b/>
      <sz val="14"/>
      <name val="Arial"/>
      <family val="2"/>
    </font>
    <font>
      <b/>
      <sz val="12"/>
      <name val="Arial"/>
      <family val="2"/>
    </font>
    <font>
      <b/>
      <sz val="10"/>
      <name val="Arial"/>
      <family val="2"/>
    </font>
    <font>
      <sz val="9"/>
      <name val="Arial"/>
      <family val="2"/>
    </font>
    <font>
      <b/>
      <sz val="9"/>
      <name val="Arial"/>
      <family val="2"/>
    </font>
    <font>
      <u/>
      <sz val="8"/>
      <color indexed="12"/>
      <name val="Arial"/>
      <family val="2"/>
    </font>
    <font>
      <b/>
      <sz val="6"/>
      <color indexed="56"/>
      <name val="Arial"/>
      <family val="2"/>
    </font>
    <font>
      <b/>
      <sz val="6"/>
      <name val="Arial"/>
      <family val="2"/>
    </font>
    <font>
      <b/>
      <sz val="6"/>
      <color indexed="9"/>
      <name val="Arial"/>
      <family val="2"/>
    </font>
    <font>
      <sz val="6"/>
      <name val="Arial"/>
      <family val="2"/>
    </font>
    <font>
      <b/>
      <sz val="20"/>
      <name val="Arial"/>
      <family val="2"/>
    </font>
    <font>
      <sz val="10"/>
      <name val="Arial"/>
      <family val="2"/>
    </font>
    <font>
      <i/>
      <sz val="9"/>
      <name val="Arial"/>
      <family val="2"/>
    </font>
    <font>
      <sz val="8"/>
      <name val="Arial"/>
      <family val="2"/>
    </font>
    <font>
      <sz val="10"/>
      <color indexed="10"/>
      <name val="Arial"/>
      <family val="2"/>
    </font>
    <font>
      <b/>
      <u/>
      <sz val="10"/>
      <name val="Arial"/>
      <family val="2"/>
    </font>
    <font>
      <sz val="12"/>
      <name val="Arial"/>
      <family val="2"/>
    </font>
    <font>
      <u/>
      <sz val="10"/>
      <color indexed="12"/>
      <name val="Arial"/>
      <family val="2"/>
    </font>
    <font>
      <b/>
      <sz val="22"/>
      <name val="Arial"/>
      <family val="2"/>
    </font>
    <font>
      <b/>
      <sz val="11"/>
      <name val="Arial"/>
      <family val="2"/>
    </font>
    <font>
      <b/>
      <i/>
      <sz val="12"/>
      <name val="Arial"/>
      <family val="2"/>
    </font>
    <font>
      <sz val="9"/>
      <name val="Arial"/>
      <family val="2"/>
    </font>
    <font>
      <b/>
      <sz val="10"/>
      <color indexed="56"/>
      <name val="Arial"/>
      <family val="2"/>
    </font>
    <font>
      <b/>
      <sz val="10"/>
      <color indexed="9"/>
      <name val="Arial"/>
      <family val="2"/>
    </font>
    <font>
      <b/>
      <sz val="18"/>
      <name val="Arial"/>
      <family val="2"/>
    </font>
    <font>
      <b/>
      <i/>
      <sz val="18"/>
      <color indexed="56"/>
      <name val="Times New Roman"/>
      <family val="1"/>
    </font>
    <font>
      <b/>
      <i/>
      <sz val="12"/>
      <color indexed="56"/>
      <name val="Times New Roman"/>
      <family val="1"/>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1"/>
      <color indexed="56"/>
      <name val="Arial"/>
      <family val="2"/>
    </font>
    <font>
      <sz val="5"/>
      <name val="Arial"/>
      <family val="2"/>
    </font>
  </fonts>
  <fills count="27">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indexed="8"/>
        <bgColor indexed="64"/>
      </patternFill>
    </fill>
    <fill>
      <patternFill patternType="solid">
        <fgColor indexed="47"/>
        <bgColor indexed="64"/>
      </patternFill>
    </fill>
    <fill>
      <patternFill patternType="solid">
        <fgColor indexed="22"/>
        <bgColor indexed="64"/>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6">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4" borderId="0" applyNumberFormat="0" applyBorder="0" applyAlignment="0" applyProtection="0"/>
    <xf numFmtId="0" fontId="34" fillId="6" borderId="0" applyNumberFormat="0" applyBorder="0" applyAlignment="0" applyProtection="0"/>
    <xf numFmtId="0" fontId="34" fillId="3"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6" borderId="0" applyNumberFormat="0" applyBorder="0" applyAlignment="0" applyProtection="0"/>
    <xf numFmtId="0" fontId="34" fillId="4"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3" borderId="0" applyNumberFormat="0" applyBorder="0" applyAlignment="0" applyProtection="0"/>
    <xf numFmtId="0" fontId="35" fillId="11"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6" fillId="15" borderId="0" applyNumberFormat="0" applyBorder="0" applyAlignment="0" applyProtection="0"/>
    <xf numFmtId="0" fontId="37" fillId="16" borderId="1" applyNumberFormat="0" applyAlignment="0" applyProtection="0"/>
    <xf numFmtId="0" fontId="38" fillId="17" borderId="2" applyNumberFormat="0" applyAlignment="0" applyProtection="0"/>
    <xf numFmtId="0" fontId="39" fillId="0" borderId="0" applyNumberFormat="0" applyFill="0" applyBorder="0" applyAlignment="0" applyProtection="0"/>
    <xf numFmtId="0" fontId="40" fillId="6" borderId="0" applyNumberFormat="0" applyBorder="0" applyAlignment="0" applyProtection="0"/>
    <xf numFmtId="0" fontId="41" fillId="0" borderId="3" applyNumberFormat="0" applyFill="0" applyAlignment="0" applyProtection="0"/>
    <xf numFmtId="0" fontId="42" fillId="0" borderId="4" applyNumberFormat="0" applyFill="0" applyAlignment="0" applyProtection="0"/>
    <xf numFmtId="0" fontId="43" fillId="0" borderId="5" applyNumberFormat="0" applyFill="0" applyAlignment="0" applyProtection="0"/>
    <xf numFmtId="0" fontId="43" fillId="0" borderId="0" applyNumberFormat="0" applyFill="0" applyBorder="0" applyAlignment="0" applyProtection="0"/>
    <xf numFmtId="0" fontId="1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44" fillId="7" borderId="1" applyNumberFormat="0" applyAlignment="0" applyProtection="0"/>
    <xf numFmtId="0" fontId="45" fillId="0" borderId="6" applyNumberFormat="0" applyFill="0" applyAlignment="0" applyProtection="0"/>
    <xf numFmtId="0" fontId="46" fillId="7" borderId="0" applyNumberFormat="0" applyBorder="0" applyAlignment="0" applyProtection="0"/>
    <xf numFmtId="0" fontId="3" fillId="4" borderId="7" applyNumberFormat="0" applyFont="0" applyAlignment="0" applyProtection="0"/>
    <xf numFmtId="0" fontId="47" fillId="16" borderId="8" applyNumberFormat="0" applyAlignment="0" applyProtection="0"/>
    <xf numFmtId="0" fontId="48" fillId="0" borderId="0" applyNumberFormat="0" applyFill="0" applyBorder="0" applyAlignment="0" applyProtection="0"/>
    <xf numFmtId="0" fontId="49" fillId="0" borderId="9" applyNumberFormat="0" applyFill="0" applyAlignment="0" applyProtection="0"/>
    <xf numFmtId="0" fontId="45" fillId="0" borderId="0" applyNumberFormat="0" applyFill="0" applyBorder="0" applyAlignment="0" applyProtection="0"/>
    <xf numFmtId="0" fontId="24" fillId="0" borderId="0" applyNumberFormat="0" applyFill="0" applyBorder="0" applyAlignment="0" applyProtection="0">
      <alignment vertical="top"/>
      <protection locked="0"/>
    </xf>
    <xf numFmtId="0" fontId="3" fillId="0" borderId="0"/>
  </cellStyleXfs>
  <cellXfs count="416">
    <xf numFmtId="0" fontId="0" fillId="0" borderId="0" xfId="0"/>
    <xf numFmtId="0" fontId="0" fillId="0" borderId="10" xfId="0" applyBorder="1"/>
    <xf numFmtId="0" fontId="0" fillId="0" borderId="11" xfId="0" applyBorder="1"/>
    <xf numFmtId="0" fontId="0" fillId="0" borderId="12" xfId="0" applyBorder="1"/>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0" borderId="13" xfId="0" applyBorder="1" applyAlignment="1">
      <alignment horizontal="center" wrapText="1"/>
    </xf>
    <xf numFmtId="0" fontId="0" fillId="0" borderId="15" xfId="0" applyBorder="1" applyAlignment="1">
      <alignment horizontal="center" wrapText="1"/>
    </xf>
    <xf numFmtId="0" fontId="0" fillId="0" borderId="0" xfId="0" applyAlignment="1">
      <alignment vertical="top" wrapText="1"/>
    </xf>
    <xf numFmtId="0" fontId="0" fillId="0" borderId="0" xfId="0" applyAlignment="1">
      <alignment vertical="top"/>
    </xf>
    <xf numFmtId="0" fontId="1" fillId="0" borderId="0" xfId="0" applyFont="1" applyAlignment="1">
      <alignment horizontal="center" vertical="top" wrapText="1"/>
    </xf>
    <xf numFmtId="0" fontId="0" fillId="0" borderId="14" xfId="0" applyBorder="1" applyAlignment="1">
      <alignment vertical="top" wrapText="1"/>
    </xf>
    <xf numFmtId="0" fontId="0" fillId="0" borderId="17" xfId="0" applyBorder="1" applyAlignment="1">
      <alignment vertical="top" wrapText="1"/>
    </xf>
    <xf numFmtId="0" fontId="0" fillId="0" borderId="16" xfId="0" applyBorder="1" applyAlignment="1">
      <alignment vertical="top" wrapText="1"/>
    </xf>
    <xf numFmtId="0" fontId="1" fillId="0" borderId="18" xfId="0" applyFont="1" applyBorder="1" applyAlignment="1">
      <alignment horizontal="center" vertical="top" wrapText="1"/>
    </xf>
    <xf numFmtId="0" fontId="1" fillId="0" borderId="19" xfId="0" applyFont="1" applyBorder="1" applyAlignment="1">
      <alignment horizontal="center" vertical="top" wrapText="1"/>
    </xf>
    <xf numFmtId="0" fontId="0" fillId="0" borderId="20" xfId="0" applyBorder="1" applyAlignment="1">
      <alignment vertical="top" wrapText="1"/>
    </xf>
    <xf numFmtId="0" fontId="1" fillId="0" borderId="21" xfId="0" applyFont="1" applyBorder="1" applyAlignment="1">
      <alignment horizontal="center" vertical="top" wrapText="1"/>
    </xf>
    <xf numFmtId="0" fontId="0" fillId="0" borderId="13" xfId="0" applyBorder="1" applyAlignment="1">
      <alignment vertical="top" wrapText="1"/>
    </xf>
    <xf numFmtId="0" fontId="0" fillId="0" borderId="15" xfId="0" applyBorder="1" applyAlignment="1">
      <alignment vertical="top" wrapText="1"/>
    </xf>
    <xf numFmtId="0" fontId="3" fillId="0" borderId="0" xfId="0" applyFont="1" applyAlignment="1">
      <alignment vertical="top" wrapText="1"/>
    </xf>
    <xf numFmtId="0" fontId="1" fillId="0" borderId="0" xfId="0" applyFont="1" applyAlignment="1">
      <alignment wrapText="1"/>
    </xf>
    <xf numFmtId="0" fontId="7" fillId="18" borderId="0" xfId="0" applyFont="1" applyFill="1" applyAlignment="1">
      <alignment wrapText="1"/>
    </xf>
    <xf numFmtId="0" fontId="8" fillId="18" borderId="0" xfId="0" applyFont="1" applyFill="1"/>
    <xf numFmtId="0" fontId="3" fillId="0" borderId="20" xfId="0" applyFont="1" applyBorder="1" applyAlignment="1">
      <alignment vertical="top" wrapText="1"/>
    </xf>
    <xf numFmtId="0" fontId="0" fillId="0" borderId="0" xfId="0" applyAlignment="1">
      <alignment wrapText="1"/>
    </xf>
    <xf numFmtId="0" fontId="1" fillId="0" borderId="22" xfId="0" applyFont="1" applyBorder="1" applyAlignment="1">
      <alignment wrapText="1"/>
    </xf>
    <xf numFmtId="0" fontId="1" fillId="0" borderId="11" xfId="0" applyFont="1" applyBorder="1" applyAlignment="1">
      <alignment wrapText="1"/>
    </xf>
    <xf numFmtId="0" fontId="1" fillId="0" borderId="17" xfId="0" applyFont="1" applyBorder="1" applyAlignment="1">
      <alignment horizontal="centerContinuous" wrapText="1"/>
    </xf>
    <xf numFmtId="0" fontId="1" fillId="0" borderId="13" xfId="0" applyFont="1" applyBorder="1" applyAlignment="1">
      <alignment horizontal="centerContinuous" wrapText="1"/>
    </xf>
    <xf numFmtId="0" fontId="1" fillId="0" borderId="14" xfId="0" applyFont="1" applyBorder="1" applyAlignment="1">
      <alignment horizontal="centerContinuous" wrapText="1"/>
    </xf>
    <xf numFmtId="0" fontId="3" fillId="0" borderId="13" xfId="0" applyFont="1" applyBorder="1" applyAlignment="1">
      <alignment horizontal="centerContinuous" wrapText="1"/>
    </xf>
    <xf numFmtId="0" fontId="1" fillId="0" borderId="13" xfId="0" applyFont="1" applyBorder="1" applyAlignment="1">
      <alignment wrapText="1"/>
    </xf>
    <xf numFmtId="0" fontId="1" fillId="0" borderId="14" xfId="0" applyFont="1" applyBorder="1" applyAlignment="1">
      <alignment wrapText="1"/>
    </xf>
    <xf numFmtId="0" fontId="1" fillId="0" borderId="23" xfId="0" applyFont="1" applyBorder="1" applyAlignment="1">
      <alignment wrapText="1"/>
    </xf>
    <xf numFmtId="0" fontId="1" fillId="0" borderId="24" xfId="0" applyFont="1" applyBorder="1" applyAlignment="1">
      <alignment wrapText="1"/>
    </xf>
    <xf numFmtId="0" fontId="1" fillId="0" borderId="12" xfId="0" applyFont="1" applyBorder="1" applyAlignment="1">
      <alignment wrapText="1"/>
    </xf>
    <xf numFmtId="0" fontId="1" fillId="0" borderId="17" xfId="0" applyFont="1" applyBorder="1" applyAlignment="1">
      <alignment wrapText="1"/>
    </xf>
    <xf numFmtId="0" fontId="1" fillId="0" borderId="25" xfId="0" applyFont="1" applyBorder="1" applyAlignment="1">
      <alignment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6" xfId="0" applyBorder="1" applyAlignment="1">
      <alignment horizontal="center" vertical="top" wrapText="1"/>
    </xf>
    <xf numFmtId="0" fontId="0" fillId="0" borderId="26" xfId="0" applyBorder="1" applyAlignment="1">
      <alignment horizontal="center" vertical="top"/>
    </xf>
    <xf numFmtId="0" fontId="0" fillId="0" borderId="27" xfId="0" applyBorder="1" applyAlignment="1">
      <alignment horizontal="center" vertical="top"/>
    </xf>
    <xf numFmtId="0" fontId="3" fillId="0" borderId="0" xfId="0" applyFont="1" applyAlignment="1">
      <alignment horizontal="centerContinuous" vertical="top" wrapText="1"/>
    </xf>
    <xf numFmtId="0" fontId="3" fillId="0" borderId="14" xfId="0" applyFont="1" applyBorder="1" applyAlignment="1">
      <alignment horizontal="centerContinuous" vertical="top" wrapText="1"/>
    </xf>
    <xf numFmtId="0" fontId="0" fillId="19" borderId="0" xfId="0" applyFill="1" applyAlignment="1">
      <alignment horizontal="centerContinuous" wrapText="1"/>
    </xf>
    <xf numFmtId="0" fontId="0" fillId="19" borderId="14" xfId="0" applyFill="1" applyBorder="1" applyAlignment="1">
      <alignment horizontal="centerContinuous" wrapText="1"/>
    </xf>
    <xf numFmtId="0" fontId="0" fillId="19" borderId="0" xfId="0" applyFill="1" applyAlignment="1">
      <alignment wrapText="1"/>
    </xf>
    <xf numFmtId="0" fontId="6" fillId="19" borderId="26" xfId="0" applyFont="1" applyFill="1" applyBorder="1" applyAlignment="1">
      <alignment horizontal="centerContinuous" wrapText="1"/>
    </xf>
    <xf numFmtId="0" fontId="0" fillId="19" borderId="28" xfId="0" applyFill="1" applyBorder="1" applyAlignment="1">
      <alignment wrapText="1"/>
    </xf>
    <xf numFmtId="0" fontId="0" fillId="19" borderId="10" xfId="0" applyFill="1" applyBorder="1" applyAlignment="1">
      <alignment wrapText="1"/>
    </xf>
    <xf numFmtId="0" fontId="0" fillId="19" borderId="11" xfId="0" applyFill="1" applyBorder="1" applyAlignment="1">
      <alignment wrapText="1"/>
    </xf>
    <xf numFmtId="0" fontId="0" fillId="19" borderId="27" xfId="0" applyFill="1" applyBorder="1" applyAlignment="1">
      <alignment wrapText="1"/>
    </xf>
    <xf numFmtId="0" fontId="0" fillId="19" borderId="29" xfId="0" applyFill="1" applyBorder="1" applyAlignment="1">
      <alignment wrapText="1"/>
    </xf>
    <xf numFmtId="0" fontId="0" fillId="19" borderId="16" xfId="0" applyFill="1" applyBorder="1" applyAlignment="1">
      <alignment wrapText="1"/>
    </xf>
    <xf numFmtId="0" fontId="0" fillId="19" borderId="28" xfId="0" applyFill="1" applyBorder="1"/>
    <xf numFmtId="0" fontId="0" fillId="19" borderId="10" xfId="0" applyFill="1" applyBorder="1"/>
    <xf numFmtId="0" fontId="0" fillId="19" borderId="11" xfId="0" applyFill="1" applyBorder="1"/>
    <xf numFmtId="0" fontId="0" fillId="19" borderId="0" xfId="0" applyFill="1"/>
    <xf numFmtId="0" fontId="7" fillId="19" borderId="26" xfId="0" applyFont="1" applyFill="1" applyBorder="1" applyAlignment="1">
      <alignment horizontal="centerContinuous"/>
    </xf>
    <xf numFmtId="0" fontId="0" fillId="19" borderId="0" xfId="0" applyFill="1" applyAlignment="1">
      <alignment horizontal="centerContinuous"/>
    </xf>
    <xf numFmtId="0" fontId="0" fillId="19" borderId="14" xfId="0" applyFill="1" applyBorder="1" applyAlignment="1">
      <alignment horizontal="centerContinuous"/>
    </xf>
    <xf numFmtId="0" fontId="0" fillId="19" borderId="27" xfId="0" applyFill="1" applyBorder="1"/>
    <xf numFmtId="0" fontId="0" fillId="19" borderId="29" xfId="0" applyFill="1" applyBorder="1"/>
    <xf numFmtId="0" fontId="0" fillId="19" borderId="16" xfId="0" applyFill="1" applyBorder="1"/>
    <xf numFmtId="0" fontId="14" fillId="20" borderId="19" xfId="0" applyFont="1" applyFill="1" applyBorder="1" applyAlignment="1" applyProtection="1">
      <alignment horizontal="center" vertical="center" wrapText="1"/>
      <protection hidden="1"/>
    </xf>
    <xf numFmtId="0" fontId="14" fillId="21" borderId="30" xfId="0" applyFont="1" applyFill="1" applyBorder="1" applyAlignment="1" applyProtection="1">
      <alignment horizontal="center" vertical="center" wrapText="1"/>
      <protection hidden="1"/>
    </xf>
    <xf numFmtId="0" fontId="14" fillId="22" borderId="30" xfId="0" applyFont="1" applyFill="1" applyBorder="1" applyAlignment="1" applyProtection="1">
      <alignment horizontal="center" vertical="center" wrapText="1"/>
      <protection hidden="1"/>
    </xf>
    <xf numFmtId="0" fontId="14" fillId="23" borderId="30" xfId="0" applyFont="1" applyFill="1" applyBorder="1" applyAlignment="1" applyProtection="1">
      <alignment horizontal="center" vertical="center" wrapText="1"/>
      <protection hidden="1"/>
    </xf>
    <xf numFmtId="0" fontId="15" fillId="24" borderId="31" xfId="0" applyFont="1" applyFill="1" applyBorder="1" applyAlignment="1" applyProtection="1">
      <alignment horizontal="center" vertical="center" wrapText="1"/>
      <protection hidden="1"/>
    </xf>
    <xf numFmtId="0" fontId="10" fillId="0" borderId="32" xfId="0" applyFont="1" applyBorder="1" applyAlignment="1" applyProtection="1">
      <alignment horizontal="center" vertical="center" wrapText="1"/>
      <protection hidden="1"/>
    </xf>
    <xf numFmtId="0" fontId="10" fillId="0" borderId="32" xfId="0" applyFont="1" applyBorder="1" applyAlignment="1">
      <alignment horizontal="center" vertical="center" wrapText="1"/>
    </xf>
    <xf numFmtId="0" fontId="18" fillId="0" borderId="0" xfId="0" applyFont="1" applyAlignment="1" applyProtection="1">
      <alignment horizontal="center" vertical="center" wrapText="1"/>
      <protection hidden="1"/>
    </xf>
    <xf numFmtId="0" fontId="18" fillId="19" borderId="0" xfId="0" applyFont="1" applyFill="1" applyAlignment="1" applyProtection="1">
      <alignment horizontal="center" vertical="center" wrapText="1"/>
      <protection hidden="1"/>
    </xf>
    <xf numFmtId="0" fontId="11" fillId="25" borderId="32" xfId="0" applyFont="1" applyFill="1" applyBorder="1" applyAlignment="1" applyProtection="1">
      <alignment horizontal="center" vertical="center" wrapText="1"/>
      <protection hidden="1"/>
    </xf>
    <xf numFmtId="0" fontId="11" fillId="25" borderId="33" xfId="0" applyFont="1" applyFill="1" applyBorder="1" applyAlignment="1" applyProtection="1">
      <alignment horizontal="center" vertical="center" wrapText="1"/>
      <protection hidden="1"/>
    </xf>
    <xf numFmtId="0" fontId="11" fillId="0" borderId="30" xfId="0" applyFont="1" applyBorder="1" applyAlignment="1">
      <alignment horizontal="center" vertical="center" wrapText="1"/>
    </xf>
    <xf numFmtId="0" fontId="11" fillId="0" borderId="0" xfId="0" applyFont="1" applyAlignment="1">
      <alignment horizontal="center" vertical="center" wrapText="1"/>
    </xf>
    <xf numFmtId="0" fontId="18" fillId="0" borderId="0" xfId="0" applyFont="1" applyAlignment="1">
      <alignment horizontal="center" vertical="center" wrapText="1"/>
    </xf>
    <xf numFmtId="0" fontId="11" fillId="25" borderId="34" xfId="0" applyFont="1" applyFill="1" applyBorder="1" applyAlignment="1" applyProtection="1">
      <alignment horizontal="center" vertical="center" wrapText="1"/>
      <protection hidden="1"/>
    </xf>
    <xf numFmtId="0" fontId="10" fillId="0" borderId="35"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1" fillId="0" borderId="37" xfId="0" applyFont="1" applyBorder="1" applyAlignment="1" applyProtection="1">
      <alignment horizontal="center" vertical="center" wrapText="1"/>
      <protection hidden="1"/>
    </xf>
    <xf numFmtId="0" fontId="10" fillId="0" borderId="38"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1" fillId="25" borderId="39" xfId="0" applyFont="1" applyFill="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40" xfId="0" applyFont="1" applyBorder="1" applyAlignment="1" applyProtection="1">
      <alignment horizontal="center" vertical="center" wrapText="1"/>
      <protection hidden="1"/>
    </xf>
    <xf numFmtId="0" fontId="10" fillId="0" borderId="41"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1" fillId="25" borderId="27" xfId="0" applyFont="1" applyFill="1" applyBorder="1" applyAlignment="1" applyProtection="1">
      <alignment horizontal="center" vertical="center" wrapText="1"/>
      <protection hidden="1"/>
    </xf>
    <xf numFmtId="0" fontId="10" fillId="0" borderId="15"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1" fillId="0" borderId="42" xfId="0" applyFont="1" applyBorder="1" applyAlignment="1" applyProtection="1">
      <alignment horizontal="center" vertical="center" wrapText="1"/>
      <protection hidden="1"/>
    </xf>
    <xf numFmtId="0" fontId="10" fillId="0" borderId="16"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13" fillId="0" borderId="19" xfId="0" applyFont="1" applyBorder="1" applyAlignment="1" applyProtection="1">
      <alignment horizontal="center" vertical="center" wrapText="1"/>
      <protection hidden="1"/>
    </xf>
    <xf numFmtId="0" fontId="13" fillId="0" borderId="43" xfId="0" applyFont="1" applyBorder="1" applyAlignment="1" applyProtection="1">
      <alignment horizontal="center" vertical="center" wrapText="1"/>
      <protection hidden="1"/>
    </xf>
    <xf numFmtId="0" fontId="13" fillId="0" borderId="44" xfId="0" applyFont="1" applyBorder="1" applyAlignment="1" applyProtection="1">
      <alignment horizontal="center" vertical="center" wrapText="1"/>
      <protection hidden="1"/>
    </xf>
    <xf numFmtId="0" fontId="13" fillId="0" borderId="30" xfId="0" applyFont="1" applyBorder="1" applyAlignment="1" applyProtection="1">
      <alignment horizontal="center" vertical="center" wrapText="1"/>
      <protection hidden="1"/>
    </xf>
    <xf numFmtId="0" fontId="14" fillId="20" borderId="32" xfId="0" applyFont="1" applyFill="1" applyBorder="1" applyAlignment="1" applyProtection="1">
      <alignment horizontal="center" vertical="center" wrapText="1"/>
      <protection hidden="1"/>
    </xf>
    <xf numFmtId="0" fontId="14" fillId="21" borderId="32" xfId="0" applyFont="1" applyFill="1" applyBorder="1" applyAlignment="1" applyProtection="1">
      <alignment horizontal="center" vertical="center" wrapText="1"/>
      <protection hidden="1"/>
    </xf>
    <xf numFmtId="0" fontId="14" fillId="22" borderId="33" xfId="0" applyFont="1" applyFill="1" applyBorder="1" applyAlignment="1" applyProtection="1">
      <alignment horizontal="center" vertical="center" wrapText="1"/>
      <protection hidden="1"/>
    </xf>
    <xf numFmtId="0" fontId="14" fillId="22" borderId="32" xfId="0" applyFont="1" applyFill="1" applyBorder="1" applyAlignment="1" applyProtection="1">
      <alignment horizontal="center" vertical="center" wrapText="1"/>
      <protection hidden="1"/>
    </xf>
    <xf numFmtId="0" fontId="14" fillId="23" borderId="33" xfId="0" applyFont="1" applyFill="1" applyBorder="1" applyAlignment="1" applyProtection="1">
      <alignment horizontal="center" vertical="center" wrapText="1"/>
      <protection hidden="1"/>
    </xf>
    <xf numFmtId="0" fontId="18" fillId="0" borderId="26" xfId="0" applyFont="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1" fillId="0" borderId="45" xfId="0" applyFont="1" applyBorder="1" applyAlignment="1" applyProtection="1">
      <alignment horizontal="center" vertical="center" wrapText="1"/>
      <protection hidden="1"/>
    </xf>
    <xf numFmtId="0" fontId="9" fillId="0" borderId="46" xfId="0" applyFont="1" applyBorder="1" applyAlignment="1" applyProtection="1">
      <alignment horizontal="center" vertical="center" wrapText="1"/>
      <protection hidden="1"/>
    </xf>
    <xf numFmtId="0" fontId="14" fillId="23" borderId="32" xfId="0" applyFont="1" applyFill="1" applyBorder="1" applyAlignment="1" applyProtection="1">
      <alignment horizontal="center" vertical="center" wrapText="1"/>
      <protection hidden="1"/>
    </xf>
    <xf numFmtId="0" fontId="15" fillId="24" borderId="33" xfId="0" applyFont="1" applyFill="1" applyBorder="1" applyAlignment="1" applyProtection="1">
      <alignment horizontal="center" vertical="center" wrapText="1"/>
      <protection hidden="1"/>
    </xf>
    <xf numFmtId="0" fontId="15" fillId="24" borderId="32" xfId="0" applyFont="1" applyFill="1" applyBorder="1" applyAlignment="1" applyProtection="1">
      <alignment horizontal="center" vertical="center" wrapText="1"/>
      <protection hidden="1"/>
    </xf>
    <xf numFmtId="0" fontId="13" fillId="0" borderId="31" xfId="0" applyFont="1" applyBorder="1" applyAlignment="1" applyProtection="1">
      <alignment horizontal="center" vertical="center" wrapText="1"/>
      <protection hidden="1"/>
    </xf>
    <xf numFmtId="0" fontId="14" fillId="22" borderId="47" xfId="0" applyFont="1" applyFill="1" applyBorder="1" applyAlignment="1" applyProtection="1">
      <alignment horizontal="center" vertical="center" wrapText="1"/>
      <protection hidden="1"/>
    </xf>
    <xf numFmtId="0" fontId="14" fillId="23" borderId="47" xfId="0" applyFont="1" applyFill="1" applyBorder="1" applyAlignment="1" applyProtection="1">
      <alignment horizontal="center" vertical="center" wrapText="1"/>
      <protection hidden="1"/>
    </xf>
    <xf numFmtId="0" fontId="15" fillId="24" borderId="47" xfId="0" applyFont="1" applyFill="1" applyBorder="1" applyAlignment="1" applyProtection="1">
      <alignment horizontal="center" vertical="center" wrapText="1"/>
      <protection hidden="1"/>
    </xf>
    <xf numFmtId="0" fontId="15" fillId="24" borderId="48" xfId="0" applyFont="1" applyFill="1" applyBorder="1" applyAlignment="1" applyProtection="1">
      <alignment horizontal="center" vertical="center" wrapText="1"/>
      <protection hidden="1"/>
    </xf>
    <xf numFmtId="0" fontId="18" fillId="0" borderId="27" xfId="0" applyFont="1" applyBorder="1" applyAlignment="1" applyProtection="1">
      <alignment horizontal="center" vertical="center" wrapText="1"/>
      <protection hidden="1"/>
    </xf>
    <xf numFmtId="0" fontId="11" fillId="0" borderId="2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16" fillId="0" borderId="26" xfId="0" applyFont="1" applyBorder="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4" fillId="20" borderId="44" xfId="0" applyFont="1" applyFill="1" applyBorder="1" applyAlignment="1" applyProtection="1">
      <alignment horizontal="center" vertical="center" wrapText="1"/>
      <protection hidden="1"/>
    </xf>
    <xf numFmtId="0" fontId="14" fillId="21" borderId="33" xfId="0" applyFont="1" applyFill="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20" fillId="0" borderId="29"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9" fillId="22" borderId="44" xfId="0" applyFont="1" applyFill="1" applyBorder="1" applyAlignment="1" applyProtection="1">
      <alignment horizontal="center" vertical="center" wrapText="1"/>
      <protection hidden="1"/>
    </xf>
    <xf numFmtId="0" fontId="9" fillId="22" borderId="49" xfId="0" applyFont="1" applyFill="1" applyBorder="1" applyAlignment="1" applyProtection="1">
      <alignment horizontal="center" vertical="center" wrapText="1"/>
      <protection hidden="1"/>
    </xf>
    <xf numFmtId="0" fontId="21" fillId="22" borderId="0" xfId="0" applyFont="1" applyFill="1" applyAlignment="1" applyProtection="1">
      <alignment horizontal="center" vertical="center" wrapText="1"/>
      <protection hidden="1"/>
    </xf>
    <xf numFmtId="14" fontId="21" fillId="22" borderId="0" xfId="0" applyNumberFormat="1" applyFont="1" applyFill="1" applyAlignment="1" applyProtection="1">
      <alignment horizontal="center" vertical="center" wrapText="1"/>
      <protection hidden="1"/>
    </xf>
    <xf numFmtId="0" fontId="9" fillId="22" borderId="33" xfId="0" applyFont="1" applyFill="1" applyBorder="1" applyAlignment="1" applyProtection="1">
      <alignment horizontal="center" vertical="center" wrapText="1"/>
      <protection hidden="1"/>
    </xf>
    <xf numFmtId="0" fontId="9" fillId="22" borderId="48" xfId="0" applyFont="1" applyFill="1" applyBorder="1" applyAlignment="1" applyProtection="1">
      <alignment horizontal="center" vertical="center" wrapText="1"/>
      <protection hidden="1"/>
    </xf>
    <xf numFmtId="0" fontId="4" fillId="0" borderId="0" xfId="0" applyFont="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9"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0" fillId="25" borderId="0" xfId="0" applyFill="1"/>
    <xf numFmtId="0" fontId="0" fillId="25" borderId="28" xfId="0" applyFill="1" applyBorder="1" applyProtection="1">
      <protection hidden="1"/>
    </xf>
    <xf numFmtId="0" fontId="0" fillId="25" borderId="10" xfId="0" applyFill="1" applyBorder="1" applyProtection="1">
      <protection hidden="1"/>
    </xf>
    <xf numFmtId="0" fontId="0" fillId="25" borderId="11" xfId="0" applyFill="1" applyBorder="1" applyProtection="1">
      <protection hidden="1"/>
    </xf>
    <xf numFmtId="0" fontId="0" fillId="25" borderId="0" xfId="0" applyFill="1" applyProtection="1">
      <protection hidden="1"/>
    </xf>
    <xf numFmtId="0" fontId="0" fillId="25" borderId="39" xfId="0" applyFill="1" applyBorder="1" applyProtection="1">
      <protection hidden="1"/>
    </xf>
    <xf numFmtId="0" fontId="0" fillId="25" borderId="40" xfId="0" applyFill="1" applyBorder="1" applyProtection="1">
      <protection hidden="1"/>
    </xf>
    <xf numFmtId="0" fontId="24" fillId="25" borderId="24" xfId="35" applyFill="1" applyBorder="1" applyAlignment="1" applyProtection="1">
      <alignment horizontal="right"/>
      <protection hidden="1"/>
    </xf>
    <xf numFmtId="0" fontId="27" fillId="0" borderId="0" xfId="0" applyFont="1" applyAlignment="1" applyProtection="1">
      <alignment horizontal="right"/>
      <protection hidden="1"/>
    </xf>
    <xf numFmtId="14" fontId="9" fillId="0" borderId="14" xfId="0" applyNumberFormat="1" applyFont="1" applyBorder="1" applyAlignment="1" applyProtection="1">
      <alignment horizontal="center"/>
      <protection hidden="1"/>
    </xf>
    <xf numFmtId="0" fontId="4" fillId="0" borderId="0" xfId="0" applyFont="1" applyProtection="1">
      <protection hidden="1"/>
    </xf>
    <xf numFmtId="0" fontId="0" fillId="0" borderId="26" xfId="0" applyBorder="1" applyAlignment="1" applyProtection="1">
      <alignment horizontal="centerContinuous"/>
      <protection hidden="1"/>
    </xf>
    <xf numFmtId="0" fontId="4" fillId="0" borderId="0" xfId="0" applyFont="1" applyAlignment="1" applyProtection="1">
      <alignment horizontal="center" vertical="center"/>
      <protection hidden="1"/>
    </xf>
    <xf numFmtId="0" fontId="0" fillId="0" borderId="14" xfId="0" applyBorder="1" applyAlignment="1" applyProtection="1">
      <alignment horizontal="centerContinuous"/>
      <protection hidden="1"/>
    </xf>
    <xf numFmtId="0" fontId="0" fillId="0" borderId="0" xfId="0" applyProtection="1">
      <protection hidden="1"/>
    </xf>
    <xf numFmtId="0" fontId="1" fillId="0" borderId="50" xfId="0" applyFont="1" applyBorder="1" applyAlignment="1" applyProtection="1">
      <alignment horizontal="centerContinuous"/>
      <protection hidden="1"/>
    </xf>
    <xf numFmtId="0" fontId="1" fillId="0" borderId="10" xfId="0" applyFont="1" applyBorder="1" applyAlignment="1" applyProtection="1">
      <alignment horizontal="centerContinuous"/>
      <protection hidden="1"/>
    </xf>
    <xf numFmtId="0" fontId="1" fillId="0" borderId="51" xfId="0" applyFont="1" applyBorder="1" applyAlignment="1" applyProtection="1">
      <alignment horizontal="centerContinuous"/>
      <protection hidden="1"/>
    </xf>
    <xf numFmtId="0" fontId="1" fillId="0" borderId="0" xfId="0" applyFont="1" applyProtection="1">
      <protection hidden="1"/>
    </xf>
    <xf numFmtId="0" fontId="28" fillId="0" borderId="30" xfId="0" applyFont="1" applyBorder="1" applyAlignment="1" applyProtection="1">
      <alignment horizontal="center" vertical="center" wrapText="1"/>
      <protection hidden="1"/>
    </xf>
    <xf numFmtId="0" fontId="28" fillId="0" borderId="36" xfId="0" applyFont="1" applyBorder="1" applyAlignment="1" applyProtection="1">
      <alignment horizontal="left" vertical="center" wrapText="1"/>
      <protection hidden="1"/>
    </xf>
    <xf numFmtId="14" fontId="28" fillId="0" borderId="33" xfId="0" applyNumberFormat="1" applyFont="1" applyBorder="1" applyAlignment="1" applyProtection="1">
      <alignment horizontal="center" vertical="center" wrapText="1"/>
      <protection hidden="1"/>
    </xf>
    <xf numFmtId="0" fontId="2" fillId="0" borderId="26" xfId="0" applyFont="1" applyBorder="1" applyProtection="1">
      <protection hidden="1"/>
    </xf>
    <xf numFmtId="14" fontId="2" fillId="0" borderId="52" xfId="0" applyNumberFormat="1" applyFont="1" applyBorder="1" applyAlignment="1" applyProtection="1">
      <alignment horizontal="center" vertical="center" wrapText="1"/>
      <protection hidden="1"/>
    </xf>
    <xf numFmtId="0" fontId="0" fillId="0" borderId="29" xfId="0" applyBorder="1" applyProtection="1">
      <protection hidden="1"/>
    </xf>
    <xf numFmtId="0" fontId="0" fillId="0" borderId="28" xfId="0" applyBorder="1" applyProtection="1">
      <protection hidden="1"/>
    </xf>
    <xf numFmtId="0" fontId="0" fillId="0" borderId="10" xfId="0" applyBorder="1" applyProtection="1">
      <protection hidden="1"/>
    </xf>
    <xf numFmtId="0" fontId="0" fillId="0" borderId="11" xfId="0" applyBorder="1" applyProtection="1">
      <protection hidden="1"/>
    </xf>
    <xf numFmtId="0" fontId="1" fillId="0" borderId="0" xfId="0" applyFont="1" applyAlignment="1" applyProtection="1">
      <alignment horizontal="right"/>
      <protection hidden="1"/>
    </xf>
    <xf numFmtId="0" fontId="0" fillId="0" borderId="27" xfId="0" applyBorder="1" applyProtection="1">
      <protection hidden="1"/>
    </xf>
    <xf numFmtId="0" fontId="0" fillId="0" borderId="16" xfId="0" applyBorder="1" applyProtection="1">
      <protection hidden="1"/>
    </xf>
    <xf numFmtId="0" fontId="26" fillId="0" borderId="26" xfId="0" applyFont="1" applyBorder="1" applyProtection="1">
      <protection hidden="1"/>
    </xf>
    <xf numFmtId="0" fontId="0" fillId="0" borderId="28" xfId="0" applyBorder="1"/>
    <xf numFmtId="0" fontId="25" fillId="0" borderId="26" xfId="0" applyFont="1" applyBorder="1" applyAlignment="1">
      <alignment horizontal="center"/>
    </xf>
    <xf numFmtId="0" fontId="25" fillId="0" borderId="0" xfId="0" applyFont="1" applyAlignment="1">
      <alignment horizontal="center"/>
    </xf>
    <xf numFmtId="0" fontId="0" fillId="0" borderId="14" xfId="0" applyBorder="1"/>
    <xf numFmtId="0" fontId="31" fillId="0" borderId="26" xfId="0" applyFont="1" applyBorder="1" applyAlignment="1">
      <alignment horizontal="center"/>
    </xf>
    <xf numFmtId="0" fontId="31" fillId="0" borderId="0" xfId="0" applyFont="1" applyAlignment="1">
      <alignment horizontal="center"/>
    </xf>
    <xf numFmtId="0" fontId="0" fillId="0" borderId="26" xfId="0" applyBorder="1"/>
    <xf numFmtId="0" fontId="23" fillId="0" borderId="26" xfId="0" applyFont="1" applyBorder="1" applyAlignment="1">
      <alignment horizontal="justify" vertical="top" wrapText="1"/>
    </xf>
    <xf numFmtId="0" fontId="4" fillId="25" borderId="56" xfId="0" applyFont="1" applyFill="1" applyBorder="1" applyAlignment="1">
      <alignment horizontal="center" vertical="top" wrapText="1"/>
    </xf>
    <xf numFmtId="0" fontId="4" fillId="25" borderId="11" xfId="0" applyFont="1" applyFill="1" applyBorder="1" applyAlignment="1">
      <alignment horizontal="center" vertical="top" wrapText="1"/>
    </xf>
    <xf numFmtId="14" fontId="23" fillId="0" borderId="43" xfId="0" applyNumberFormat="1" applyFont="1" applyBorder="1" applyAlignment="1">
      <alignment horizontal="center" vertical="center" wrapText="1"/>
    </xf>
    <xf numFmtId="0" fontId="23" fillId="0" borderId="44" xfId="0" applyFont="1" applyBorder="1" applyAlignment="1">
      <alignment horizontal="justify" vertical="center" wrapText="1"/>
    </xf>
    <xf numFmtId="0" fontId="23" fillId="0" borderId="30" xfId="0" applyFont="1" applyBorder="1" applyAlignment="1">
      <alignment horizontal="justify" vertical="center" wrapText="1"/>
    </xf>
    <xf numFmtId="14" fontId="23" fillId="0" borderId="32" xfId="0" applyNumberFormat="1" applyFont="1" applyBorder="1" applyAlignment="1">
      <alignment horizontal="center" vertical="center" wrapText="1"/>
    </xf>
    <xf numFmtId="0" fontId="23" fillId="0" borderId="33" xfId="0" applyFont="1" applyBorder="1" applyAlignment="1">
      <alignment horizontal="justify" vertical="center" wrapText="1"/>
    </xf>
    <xf numFmtId="0" fontId="23" fillId="0" borderId="31" xfId="0" applyFont="1" applyBorder="1" applyAlignment="1">
      <alignment horizontal="justify" vertical="center" wrapText="1"/>
    </xf>
    <xf numFmtId="0" fontId="23" fillId="0" borderId="48" xfId="0" applyFont="1" applyBorder="1" applyAlignment="1">
      <alignment horizontal="justify" vertical="center" wrapText="1"/>
    </xf>
    <xf numFmtId="165" fontId="9" fillId="0" borderId="0" xfId="0" applyNumberFormat="1" applyFont="1" applyAlignment="1">
      <alignment horizontal="center"/>
    </xf>
    <xf numFmtId="165" fontId="0" fillId="0" borderId="0" xfId="0" applyNumberFormat="1"/>
    <xf numFmtId="0" fontId="32" fillId="0" borderId="57" xfId="0" applyFont="1" applyBorder="1" applyProtection="1">
      <protection hidden="1"/>
    </xf>
    <xf numFmtId="0" fontId="33" fillId="0" borderId="57" xfId="0" applyFont="1" applyBorder="1" applyProtection="1">
      <protection hidden="1"/>
    </xf>
    <xf numFmtId="0" fontId="12" fillId="0" borderId="0" xfId="34" applyBorder="1" applyAlignment="1" applyProtection="1"/>
    <xf numFmtId="0" fontId="0" fillId="0" borderId="27" xfId="0" applyBorder="1"/>
    <xf numFmtId="0" fontId="0" fillId="0" borderId="29" xfId="0" applyBorder="1"/>
    <xf numFmtId="0" fontId="0" fillId="0" borderId="16" xfId="0" applyBorder="1"/>
    <xf numFmtId="14" fontId="23" fillId="0" borderId="47" xfId="0" applyNumberFormat="1" applyFont="1" applyBorder="1" applyAlignment="1">
      <alignment horizontal="center" vertical="center" wrapText="1"/>
    </xf>
    <xf numFmtId="0" fontId="28" fillId="0" borderId="32" xfId="0" applyFont="1" applyBorder="1" applyAlignment="1" applyProtection="1">
      <alignment wrapText="1"/>
      <protection hidden="1"/>
    </xf>
    <xf numFmtId="0" fontId="28" fillId="0" borderId="69" xfId="0" applyFont="1" applyBorder="1" applyAlignment="1" applyProtection="1">
      <alignment horizontal="center" wrapText="1"/>
      <protection hidden="1"/>
    </xf>
    <xf numFmtId="0" fontId="2" fillId="0" borderId="52" xfId="0" applyFont="1" applyBorder="1" applyAlignment="1" applyProtection="1">
      <alignment horizontal="center" vertical="center" wrapText="1"/>
      <protection hidden="1"/>
    </xf>
    <xf numFmtId="0" fontId="10" fillId="0" borderId="33" xfId="0" applyFont="1" applyBorder="1" applyAlignment="1">
      <alignment horizontal="center" vertical="center" wrapText="1"/>
    </xf>
    <xf numFmtId="0" fontId="24" fillId="25" borderId="16" xfId="44" applyFill="1" applyBorder="1" applyAlignment="1" applyProtection="1">
      <alignment horizontal="right"/>
      <protection hidden="1"/>
    </xf>
    <xf numFmtId="0" fontId="28" fillId="0" borderId="55" xfId="0" applyFont="1" applyBorder="1" applyAlignment="1" applyProtection="1">
      <alignment horizontal="left" vertical="center" wrapText="1"/>
      <protection hidden="1"/>
    </xf>
    <xf numFmtId="0" fontId="28" fillId="0" borderId="32" xfId="0" applyFont="1" applyBorder="1" applyAlignment="1" applyProtection="1">
      <alignment horizontal="left" vertical="center" wrapText="1"/>
      <protection hidden="1"/>
    </xf>
    <xf numFmtId="0" fontId="10" fillId="0" borderId="32" xfId="0" applyFont="1" applyBorder="1" applyAlignment="1" applyProtection="1">
      <alignment horizontal="left" vertical="center" wrapText="1"/>
      <protection hidden="1"/>
    </xf>
    <xf numFmtId="14" fontId="23" fillId="0" borderId="19" xfId="0" applyNumberFormat="1" applyFont="1" applyBorder="1" applyAlignment="1">
      <alignment horizontal="center" vertical="center" wrapText="1"/>
    </xf>
    <xf numFmtId="0" fontId="10" fillId="0" borderId="54" xfId="0" applyFont="1" applyBorder="1" applyAlignment="1" applyProtection="1">
      <alignment horizontal="left" vertical="center" wrapText="1"/>
      <protection hidden="1"/>
    </xf>
    <xf numFmtId="0" fontId="3" fillId="25" borderId="0" xfId="45" applyFill="1" applyProtection="1">
      <protection hidden="1"/>
    </xf>
    <xf numFmtId="164" fontId="1" fillId="25" borderId="27" xfId="45" applyNumberFormat="1" applyFont="1" applyFill="1" applyBorder="1" applyAlignment="1" applyProtection="1">
      <alignment horizontal="right"/>
      <protection hidden="1"/>
    </xf>
    <xf numFmtId="164" fontId="1" fillId="25" borderId="29" xfId="45" applyNumberFormat="1" applyFont="1" applyFill="1" applyBorder="1" applyAlignment="1" applyProtection="1">
      <alignment horizontal="left"/>
      <protection hidden="1"/>
    </xf>
    <xf numFmtId="0" fontId="3" fillId="25" borderId="29" xfId="45" applyFill="1" applyBorder="1" applyProtection="1">
      <protection hidden="1"/>
    </xf>
    <xf numFmtId="0" fontId="50" fillId="0" borderId="59" xfId="45" applyFont="1" applyBorder="1" applyAlignment="1" applyProtection="1">
      <alignment horizontal="left" vertical="center" wrapText="1"/>
      <protection hidden="1"/>
    </xf>
    <xf numFmtId="0" fontId="29" fillId="0" borderId="43" xfId="45" applyFont="1" applyBorder="1" applyAlignment="1" applyProtection="1">
      <alignment horizontal="center" vertical="center" wrapText="1"/>
      <protection hidden="1"/>
    </xf>
    <xf numFmtId="0" fontId="29" fillId="0" borderId="44" xfId="45" applyFont="1" applyBorder="1" applyAlignment="1" applyProtection="1">
      <alignment horizontal="center" vertical="center" wrapText="1"/>
      <protection hidden="1"/>
    </xf>
    <xf numFmtId="0" fontId="3" fillId="0" borderId="0" xfId="45"/>
    <xf numFmtId="0" fontId="29" fillId="0" borderId="30" xfId="45" applyFont="1" applyBorder="1" applyAlignment="1" applyProtection="1">
      <alignment horizontal="left" vertical="center" wrapText="1"/>
      <protection hidden="1"/>
    </xf>
    <xf numFmtId="0" fontId="1" fillId="20" borderId="32" xfId="45" applyFont="1" applyFill="1" applyBorder="1" applyAlignment="1" applyProtection="1">
      <alignment horizontal="center" vertical="center"/>
      <protection hidden="1"/>
    </xf>
    <xf numFmtId="0" fontId="1" fillId="21" borderId="32" xfId="45" applyFont="1" applyFill="1" applyBorder="1" applyAlignment="1" applyProtection="1">
      <alignment horizontal="center" vertical="center"/>
      <protection hidden="1"/>
    </xf>
    <xf numFmtId="0" fontId="1" fillId="21" borderId="33" xfId="45" applyFont="1" applyFill="1" applyBorder="1" applyAlignment="1" applyProtection="1">
      <alignment horizontal="center" vertical="center"/>
      <protection hidden="1"/>
    </xf>
    <xf numFmtId="0" fontId="1" fillId="22" borderId="32" xfId="45" applyFont="1" applyFill="1" applyBorder="1" applyAlignment="1" applyProtection="1">
      <alignment horizontal="center" vertical="center"/>
      <protection hidden="1"/>
    </xf>
    <xf numFmtId="0" fontId="1" fillId="22" borderId="33" xfId="45" applyFont="1" applyFill="1" applyBorder="1" applyAlignment="1" applyProtection="1">
      <alignment horizontal="center" vertical="center"/>
      <protection hidden="1"/>
    </xf>
    <xf numFmtId="0" fontId="1" fillId="23" borderId="32" xfId="45" applyFont="1" applyFill="1" applyBorder="1" applyAlignment="1" applyProtection="1">
      <alignment horizontal="center" vertical="center"/>
      <protection hidden="1"/>
    </xf>
    <xf numFmtId="0" fontId="1" fillId="23" borderId="33" xfId="45" applyFont="1" applyFill="1" applyBorder="1" applyAlignment="1" applyProtection="1">
      <alignment horizontal="center" vertical="center"/>
      <protection hidden="1"/>
    </xf>
    <xf numFmtId="0" fontId="30" fillId="24" borderId="33" xfId="45" applyFont="1" applyFill="1" applyBorder="1" applyAlignment="1" applyProtection="1">
      <alignment horizontal="center" vertical="center"/>
      <protection hidden="1"/>
    </xf>
    <xf numFmtId="0" fontId="30" fillId="24" borderId="32" xfId="45" applyFont="1" applyFill="1" applyBorder="1" applyAlignment="1" applyProtection="1">
      <alignment horizontal="center" vertical="center"/>
      <protection hidden="1"/>
    </xf>
    <xf numFmtId="0" fontId="29" fillId="0" borderId="31" xfId="45" applyFont="1" applyBorder="1" applyAlignment="1" applyProtection="1">
      <alignment horizontal="left" vertical="center" wrapText="1"/>
      <protection hidden="1"/>
    </xf>
    <xf numFmtId="0" fontId="1" fillId="23" borderId="47" xfId="45" applyFont="1" applyFill="1" applyBorder="1" applyAlignment="1" applyProtection="1">
      <alignment horizontal="center" vertical="center"/>
      <protection hidden="1"/>
    </xf>
    <xf numFmtId="0" fontId="30" fillId="24" borderId="47" xfId="45" applyFont="1" applyFill="1" applyBorder="1" applyAlignment="1" applyProtection="1">
      <alignment horizontal="center" vertical="center"/>
      <protection hidden="1"/>
    </xf>
    <xf numFmtId="0" fontId="30" fillId="24" borderId="48" xfId="45" applyFont="1" applyFill="1" applyBorder="1" applyAlignment="1" applyProtection="1">
      <alignment horizontal="center" vertical="center"/>
      <protection hidden="1"/>
    </xf>
    <xf numFmtId="0" fontId="3" fillId="0" borderId="0" xfId="45" applyAlignment="1" applyProtection="1">
      <alignment wrapText="1"/>
      <protection hidden="1"/>
    </xf>
    <xf numFmtId="0" fontId="1" fillId="26" borderId="53" xfId="45" applyFont="1" applyFill="1" applyBorder="1" applyAlignment="1" applyProtection="1">
      <alignment horizontal="center" wrapText="1"/>
      <protection hidden="1"/>
    </xf>
    <xf numFmtId="0" fontId="1" fillId="26" borderId="46" xfId="45" applyFont="1" applyFill="1" applyBorder="1" applyAlignment="1" applyProtection="1">
      <alignment horizontal="center" wrapText="1"/>
      <protection hidden="1"/>
    </xf>
    <xf numFmtId="0" fontId="1" fillId="20" borderId="43" xfId="45" applyFont="1" applyFill="1" applyBorder="1" applyAlignment="1" applyProtection="1">
      <alignment horizontal="center" vertical="center" wrapText="1"/>
      <protection hidden="1"/>
    </xf>
    <xf numFmtId="2" fontId="1" fillId="21" borderId="32" xfId="45" applyNumberFormat="1" applyFont="1" applyFill="1" applyBorder="1" applyAlignment="1" applyProtection="1">
      <alignment horizontal="center" vertical="center" wrapText="1"/>
      <protection hidden="1"/>
    </xf>
    <xf numFmtId="0" fontId="1" fillId="21" borderId="32" xfId="45" applyFont="1" applyFill="1" applyBorder="1" applyAlignment="1" applyProtection="1">
      <alignment horizontal="center" vertical="center" wrapText="1"/>
      <protection hidden="1"/>
    </xf>
    <xf numFmtId="0" fontId="1" fillId="22" borderId="32" xfId="45" applyFont="1" applyFill="1" applyBorder="1" applyAlignment="1" applyProtection="1">
      <alignment horizontal="center" vertical="center" wrapText="1"/>
      <protection hidden="1"/>
    </xf>
    <xf numFmtId="0" fontId="1" fillId="23" borderId="32" xfId="45" applyFont="1" applyFill="1" applyBorder="1" applyAlignment="1" applyProtection="1">
      <alignment horizontal="center" vertical="center" wrapText="1"/>
      <protection hidden="1"/>
    </xf>
    <xf numFmtId="0" fontId="30" fillId="24" borderId="47" xfId="45" applyFont="1" applyFill="1" applyBorder="1" applyAlignment="1" applyProtection="1">
      <alignment horizontal="center" vertical="center" wrapText="1"/>
      <protection hidden="1"/>
    </xf>
    <xf numFmtId="0" fontId="3" fillId="0" borderId="0" xfId="45" applyAlignment="1" applyProtection="1">
      <alignment vertical="top" wrapText="1"/>
      <protection hidden="1"/>
    </xf>
    <xf numFmtId="0" fontId="3" fillId="0" borderId="0" xfId="45" applyAlignment="1" applyProtection="1">
      <alignment horizontal="center" vertical="top" wrapText="1"/>
      <protection hidden="1"/>
    </xf>
    <xf numFmtId="0" fontId="51" fillId="0" borderId="0" xfId="45" applyFont="1" applyAlignment="1" applyProtection="1">
      <alignment horizontal="right" wrapText="1"/>
      <protection hidden="1"/>
    </xf>
    <xf numFmtId="0" fontId="3" fillId="0" borderId="27" xfId="45" applyBorder="1" applyAlignment="1" applyProtection="1">
      <alignment vertical="top" wrapText="1"/>
      <protection hidden="1"/>
    </xf>
    <xf numFmtId="0" fontId="3" fillId="0" borderId="29" xfId="45" applyBorder="1" applyAlignment="1" applyProtection="1">
      <alignment vertical="top" wrapText="1"/>
      <protection hidden="1"/>
    </xf>
    <xf numFmtId="0" fontId="3" fillId="0" borderId="29" xfId="45" applyBorder="1" applyAlignment="1" applyProtection="1">
      <alignment horizontal="center" vertical="top" wrapText="1"/>
      <protection hidden="1"/>
    </xf>
    <xf numFmtId="0" fontId="3" fillId="0" borderId="16" xfId="45" applyBorder="1" applyAlignment="1" applyProtection="1">
      <alignment vertical="top" wrapText="1"/>
      <protection hidden="1"/>
    </xf>
    <xf numFmtId="0" fontId="0" fillId="0" borderId="0" xfId="0" applyAlignment="1">
      <alignment horizontal="left" vertical="center"/>
    </xf>
    <xf numFmtId="0" fontId="17" fillId="25" borderId="28" xfId="0" applyFont="1" applyFill="1" applyBorder="1" applyAlignment="1">
      <alignment horizontal="center" vertical="center"/>
    </xf>
    <xf numFmtId="0" fontId="17" fillId="25" borderId="10" xfId="0" applyFont="1" applyFill="1" applyBorder="1" applyAlignment="1">
      <alignment horizontal="center" vertical="center"/>
    </xf>
    <xf numFmtId="0" fontId="17" fillId="25" borderId="11" xfId="0" applyFont="1" applyFill="1" applyBorder="1" applyAlignment="1">
      <alignment horizontal="center" vertical="center"/>
    </xf>
    <xf numFmtId="0" fontId="17" fillId="25" borderId="26" xfId="0" applyFont="1" applyFill="1" applyBorder="1" applyAlignment="1">
      <alignment horizontal="center" vertical="center"/>
    </xf>
    <xf numFmtId="0" fontId="17" fillId="25" borderId="0" xfId="0" applyFont="1" applyFill="1" applyAlignment="1">
      <alignment horizontal="center" vertical="center"/>
    </xf>
    <xf numFmtId="0" fontId="17" fillId="25" borderId="14" xfId="0" applyFont="1" applyFill="1" applyBorder="1" applyAlignment="1">
      <alignment horizontal="center" vertical="center"/>
    </xf>
    <xf numFmtId="0" fontId="17" fillId="25" borderId="27" xfId="0" applyFont="1" applyFill="1" applyBorder="1" applyAlignment="1">
      <alignment horizontal="center" vertical="center"/>
    </xf>
    <xf numFmtId="0" fontId="17" fillId="25" borderId="29" xfId="0" applyFont="1" applyFill="1" applyBorder="1" applyAlignment="1">
      <alignment horizontal="center" vertical="center"/>
    </xf>
    <xf numFmtId="0" fontId="17" fillId="25" borderId="16" xfId="0" applyFont="1" applyFill="1" applyBorder="1" applyAlignment="1">
      <alignment horizontal="center" vertical="center"/>
    </xf>
    <xf numFmtId="0" fontId="25" fillId="0" borderId="26" xfId="0" applyFont="1" applyBorder="1" applyAlignment="1">
      <alignment horizontal="center"/>
    </xf>
    <xf numFmtId="0" fontId="25" fillId="0" borderId="0" xfId="0" applyFont="1" applyAlignment="1">
      <alignment horizontal="center"/>
    </xf>
    <xf numFmtId="0" fontId="25" fillId="0" borderId="14" xfId="0" applyFont="1" applyBorder="1" applyAlignment="1">
      <alignment horizontal="center"/>
    </xf>
    <xf numFmtId="0" fontId="9" fillId="0" borderId="0" xfId="0" applyFont="1" applyAlignment="1">
      <alignment horizontal="right"/>
    </xf>
    <xf numFmtId="0" fontId="0" fillId="0" borderId="26" xfId="0" applyBorder="1" applyAlignment="1">
      <alignment horizontal="left"/>
    </xf>
    <xf numFmtId="0" fontId="0" fillId="0" borderId="0" xfId="0" applyAlignment="1">
      <alignment horizontal="left"/>
    </xf>
    <xf numFmtId="0" fontId="17" fillId="25" borderId="65" xfId="0" applyFont="1" applyFill="1" applyBorder="1" applyAlignment="1" applyProtection="1">
      <alignment horizontal="center" vertical="center" wrapText="1"/>
      <protection hidden="1"/>
    </xf>
    <xf numFmtId="0" fontId="0" fillId="0" borderId="53" xfId="0" applyBorder="1" applyAlignment="1">
      <alignment horizontal="center" vertical="center" wrapText="1"/>
    </xf>
    <xf numFmtId="0" fontId="11" fillId="25" borderId="41" xfId="0" applyFont="1" applyFill="1" applyBorder="1" applyAlignment="1" applyProtection="1">
      <alignment horizontal="center" vertical="center" wrapText="1"/>
      <protection hidden="1"/>
    </xf>
    <xf numFmtId="0" fontId="0" fillId="0" borderId="40" xfId="0" applyBorder="1" applyAlignment="1">
      <alignment horizontal="center" vertical="center" wrapText="1"/>
    </xf>
    <xf numFmtId="0" fontId="0" fillId="0" borderId="24" xfId="0" applyBorder="1" applyAlignment="1">
      <alignment horizontal="center" vertical="center" wrapText="1"/>
    </xf>
    <xf numFmtId="0" fontId="11" fillId="25" borderId="60" xfId="0" applyFont="1" applyFill="1" applyBorder="1" applyAlignment="1" applyProtection="1">
      <alignment horizontal="center" vertical="center" wrapText="1"/>
      <protection hidden="1"/>
    </xf>
    <xf numFmtId="0" fontId="0" fillId="0" borderId="61" xfId="0" applyBorder="1" applyAlignment="1">
      <alignment horizontal="center" vertical="center" wrapText="1"/>
    </xf>
    <xf numFmtId="0" fontId="0" fillId="0" borderId="21" xfId="0" applyBorder="1" applyAlignment="1">
      <alignment horizontal="center" vertical="center" wrapText="1"/>
    </xf>
    <xf numFmtId="0" fontId="11" fillId="25" borderId="66" xfId="0" applyFont="1" applyFill="1" applyBorder="1" applyAlignment="1" applyProtection="1">
      <alignment horizontal="center" vertical="center" wrapText="1"/>
      <protection hidden="1"/>
    </xf>
    <xf numFmtId="0" fontId="0" fillId="0" borderId="10" xfId="0" applyBorder="1" applyAlignment="1">
      <alignment horizontal="center" vertical="center" wrapText="1"/>
    </xf>
    <xf numFmtId="0" fontId="0" fillId="0" borderId="22" xfId="0" applyBorder="1" applyAlignment="1">
      <alignment horizontal="center" vertical="center" wrapText="1"/>
    </xf>
    <xf numFmtId="0" fontId="0" fillId="0" borderId="41" xfId="0" applyBorder="1" applyAlignment="1">
      <alignment horizontal="center" vertical="center" wrapText="1"/>
    </xf>
    <xf numFmtId="0" fontId="0" fillId="0" borderId="23" xfId="0" applyBorder="1" applyAlignment="1">
      <alignment horizontal="center" vertical="center" wrapText="1"/>
    </xf>
    <xf numFmtId="0" fontId="9" fillId="0" borderId="28"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7"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13" fillId="0" borderId="60" xfId="0" applyFont="1" applyBorder="1" applyAlignment="1" applyProtection="1">
      <alignment horizontal="center" vertical="center" wrapText="1"/>
      <protection hidden="1"/>
    </xf>
    <xf numFmtId="0" fontId="13" fillId="0" borderId="61" xfId="0" applyFont="1" applyBorder="1" applyAlignment="1" applyProtection="1">
      <alignment horizontal="center" vertical="center" wrapText="1"/>
      <protection hidden="1"/>
    </xf>
    <xf numFmtId="0" fontId="13" fillId="0" borderId="21" xfId="0" applyFont="1" applyBorder="1" applyAlignment="1" applyProtection="1">
      <alignment horizontal="center" vertical="center" wrapText="1"/>
      <protection hidden="1"/>
    </xf>
    <xf numFmtId="0" fontId="10" fillId="0" borderId="58" xfId="0" applyFont="1" applyBorder="1" applyAlignment="1" applyProtection="1">
      <alignment horizontal="left" vertical="center" wrapText="1"/>
      <protection hidden="1"/>
    </xf>
    <xf numFmtId="0" fontId="10" fillId="0" borderId="55" xfId="0" applyFont="1" applyBorder="1" applyAlignment="1" applyProtection="1">
      <alignment horizontal="left" vertical="center" wrapText="1"/>
      <protection hidden="1"/>
    </xf>
    <xf numFmtId="0" fontId="10" fillId="0" borderId="49" xfId="0" applyFont="1" applyBorder="1" applyAlignment="1" applyProtection="1">
      <alignment horizontal="left" vertical="center" wrapText="1"/>
      <protection hidden="1"/>
    </xf>
    <xf numFmtId="0" fontId="28" fillId="0" borderId="58" xfId="0" applyFont="1" applyBorder="1" applyAlignment="1" applyProtection="1">
      <alignment horizontal="left" vertical="center" wrapText="1"/>
      <protection hidden="1"/>
    </xf>
    <xf numFmtId="0" fontId="28" fillId="0" borderId="55" xfId="0" applyFont="1" applyBorder="1" applyAlignment="1" applyProtection="1">
      <alignment horizontal="left" vertical="center" wrapText="1"/>
      <protection hidden="1"/>
    </xf>
    <xf numFmtId="0" fontId="28" fillId="0" borderId="49" xfId="0" applyFont="1" applyBorder="1" applyAlignment="1" applyProtection="1">
      <alignment horizontal="left" vertical="center" wrapText="1"/>
      <protection hidden="1"/>
    </xf>
    <xf numFmtId="14" fontId="10" fillId="0" borderId="27" xfId="0" applyNumberFormat="1" applyFont="1" applyBorder="1" applyAlignment="1" applyProtection="1">
      <alignment horizontal="center" vertical="center" wrapText="1"/>
      <protection hidden="1"/>
    </xf>
    <xf numFmtId="0" fontId="0" fillId="0" borderId="16" xfId="0" applyBorder="1" applyAlignment="1">
      <alignment horizontal="center" vertical="center" wrapText="1"/>
    </xf>
    <xf numFmtId="0" fontId="4" fillId="0" borderId="65" xfId="0" applyFont="1" applyBorder="1" applyAlignment="1">
      <alignment horizontal="center" vertical="center" wrapText="1"/>
    </xf>
    <xf numFmtId="0" fontId="0" fillId="0" borderId="68" xfId="0" applyBorder="1" applyAlignment="1">
      <alignment horizontal="center" vertical="center" wrapText="1"/>
    </xf>
    <xf numFmtId="0" fontId="18" fillId="0" borderId="58" xfId="0" applyFont="1" applyBorder="1" applyAlignment="1" applyProtection="1">
      <alignment horizontal="left" vertical="center" wrapText="1"/>
      <protection hidden="1"/>
    </xf>
    <xf numFmtId="0" fontId="18" fillId="0" borderId="55" xfId="0" applyFont="1" applyBorder="1" applyAlignment="1" applyProtection="1">
      <alignment horizontal="left" vertical="center" wrapText="1"/>
      <protection hidden="1"/>
    </xf>
    <xf numFmtId="0" fontId="18" fillId="0" borderId="49" xfId="0" applyFont="1" applyBorder="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22" fillId="0" borderId="26"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14" xfId="0" applyFont="1" applyBorder="1" applyAlignment="1" applyProtection="1">
      <alignment horizontal="center" vertical="center" wrapText="1"/>
      <protection hidden="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17" fontId="4" fillId="0" borderId="65" xfId="0" applyNumberFormat="1" applyFont="1" applyBorder="1" applyAlignment="1" applyProtection="1">
      <alignment horizontal="center" vertical="center" wrapText="1"/>
      <protection hidden="1"/>
    </xf>
    <xf numFmtId="17" fontId="4" fillId="0" borderId="53" xfId="0" applyNumberFormat="1" applyFont="1" applyBorder="1" applyAlignment="1" applyProtection="1">
      <alignment horizontal="center" vertical="center" wrapText="1"/>
      <protection hidden="1"/>
    </xf>
    <xf numFmtId="17" fontId="4" fillId="0" borderId="68" xfId="0" applyNumberFormat="1" applyFont="1" applyBorder="1" applyAlignment="1" applyProtection="1">
      <alignment horizontal="center" vertical="center" wrapText="1"/>
      <protection hidden="1"/>
    </xf>
    <xf numFmtId="14" fontId="4" fillId="0" borderId="65" xfId="0" applyNumberFormat="1" applyFont="1" applyBorder="1" applyAlignment="1" applyProtection="1">
      <alignment horizontal="center" vertical="center" wrapText="1"/>
      <protection hidden="1"/>
    </xf>
    <xf numFmtId="14" fontId="4" fillId="0" borderId="53" xfId="0" applyNumberFormat="1" applyFont="1" applyBorder="1" applyAlignment="1" applyProtection="1">
      <alignment horizontal="center" vertical="center" wrapText="1"/>
      <protection hidden="1"/>
    </xf>
    <xf numFmtId="14" fontId="4" fillId="0" borderId="68" xfId="0" applyNumberFormat="1" applyFont="1" applyBorder="1" applyAlignment="1" applyProtection="1">
      <alignment horizontal="center" vertical="center" wrapText="1"/>
      <protection hidden="1"/>
    </xf>
    <xf numFmtId="0" fontId="4" fillId="22" borderId="70" xfId="0" applyFont="1" applyFill="1" applyBorder="1" applyAlignment="1" applyProtection="1">
      <alignment horizontal="center" vertical="center" wrapText="1"/>
      <protection hidden="1"/>
    </xf>
    <xf numFmtId="0" fontId="4" fillId="22" borderId="55" xfId="0" applyFont="1" applyFill="1" applyBorder="1" applyAlignment="1" applyProtection="1">
      <alignment horizontal="center" vertical="center" wrapText="1"/>
      <protection hidden="1"/>
    </xf>
    <xf numFmtId="0" fontId="4" fillId="22" borderId="71" xfId="0" applyFont="1" applyFill="1" applyBorder="1" applyAlignment="1" applyProtection="1">
      <alignment horizontal="center" vertical="center" wrapText="1"/>
      <protection hidden="1"/>
    </xf>
    <xf numFmtId="0" fontId="4" fillId="22" borderId="70" xfId="0" applyFont="1" applyFill="1" applyBorder="1" applyAlignment="1">
      <alignment horizontal="center" vertical="center" wrapText="1"/>
    </xf>
    <xf numFmtId="0" fontId="4" fillId="22" borderId="55" xfId="0" applyFont="1" applyFill="1" applyBorder="1" applyAlignment="1">
      <alignment horizontal="center" vertical="center" wrapText="1"/>
    </xf>
    <xf numFmtId="0" fontId="4" fillId="22" borderId="71" xfId="0" applyFont="1" applyFill="1" applyBorder="1" applyAlignment="1">
      <alignment horizontal="center" vertical="center" wrapText="1"/>
    </xf>
    <xf numFmtId="0" fontId="17" fillId="25" borderId="65" xfId="0" applyFont="1" applyFill="1" applyBorder="1" applyAlignment="1">
      <alignment horizontal="center" vertical="center" wrapText="1"/>
    </xf>
    <xf numFmtId="0" fontId="11" fillId="25" borderId="12" xfId="0" applyFont="1" applyFill="1" applyBorder="1" applyAlignment="1" applyProtection="1">
      <alignment horizontal="center" vertical="center" wrapText="1"/>
      <protection hidden="1"/>
    </xf>
    <xf numFmtId="0" fontId="0" fillId="0" borderId="25" xfId="0" applyBorder="1" applyAlignment="1">
      <alignment horizontal="center" vertical="center" wrapText="1"/>
    </xf>
    <xf numFmtId="0" fontId="11" fillId="25" borderId="67" xfId="0" applyFont="1" applyFill="1" applyBorder="1" applyAlignment="1" applyProtection="1">
      <alignment horizontal="center" vertical="center" wrapText="1"/>
      <protection hidden="1"/>
    </xf>
    <xf numFmtId="0" fontId="0" fillId="0" borderId="54" xfId="0" applyBorder="1" applyAlignment="1">
      <alignment horizontal="center" vertical="center" wrapText="1"/>
    </xf>
    <xf numFmtId="0" fontId="10" fillId="25" borderId="28" xfId="0" applyFont="1" applyFill="1" applyBorder="1" applyAlignment="1" applyProtection="1">
      <alignment horizontal="center" vertical="center" wrapText="1"/>
      <protection hidden="1"/>
    </xf>
    <xf numFmtId="0" fontId="0" fillId="0" borderId="11" xfId="0" applyBorder="1" applyAlignment="1">
      <alignment horizontal="center" vertical="center" wrapText="1"/>
    </xf>
    <xf numFmtId="0" fontId="19" fillId="0" borderId="27" xfId="0" applyFont="1" applyBorder="1" applyAlignment="1" applyProtection="1">
      <alignment horizontal="center" vertical="center" wrapText="1"/>
      <protection hidden="1"/>
    </xf>
    <xf numFmtId="0" fontId="15" fillId="24" borderId="62" xfId="0" applyFont="1" applyFill="1" applyBorder="1" applyAlignment="1" applyProtection="1">
      <alignment horizontal="center" vertical="center" wrapText="1"/>
      <protection hidden="1"/>
    </xf>
    <xf numFmtId="0" fontId="15" fillId="24" borderId="63" xfId="0" applyFont="1" applyFill="1" applyBorder="1" applyAlignment="1" applyProtection="1">
      <alignment horizontal="center" vertical="center" wrapText="1"/>
      <protection hidden="1"/>
    </xf>
    <xf numFmtId="0" fontId="15" fillId="24" borderId="64" xfId="0" applyFont="1" applyFill="1" applyBorder="1" applyAlignment="1" applyProtection="1">
      <alignment horizontal="center" vertical="center" wrapText="1"/>
      <protection hidden="1"/>
    </xf>
    <xf numFmtId="0" fontId="22" fillId="0" borderId="27" xfId="0" applyFont="1" applyBorder="1" applyAlignment="1" applyProtection="1">
      <alignment horizontal="center" vertical="center" wrapText="1"/>
      <protection hidden="1"/>
    </xf>
    <xf numFmtId="0" fontId="22" fillId="0" borderId="29"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14" fillId="22" borderId="58" xfId="0" applyFont="1" applyFill="1" applyBorder="1" applyAlignment="1" applyProtection="1">
      <alignment horizontal="center" vertical="center" wrapText="1"/>
      <protection hidden="1"/>
    </xf>
    <xf numFmtId="0" fontId="14" fillId="22" borderId="55" xfId="0" applyFont="1" applyFill="1" applyBorder="1" applyAlignment="1" applyProtection="1">
      <alignment horizontal="center" vertical="center" wrapText="1"/>
      <protection hidden="1"/>
    </xf>
    <xf numFmtId="0" fontId="14" fillId="22" borderId="49" xfId="0" applyFont="1" applyFill="1" applyBorder="1" applyAlignment="1" applyProtection="1">
      <alignment horizontal="center" vertical="center" wrapText="1"/>
      <protection hidden="1"/>
    </xf>
    <xf numFmtId="0" fontId="10" fillId="25" borderId="11" xfId="0" applyFont="1" applyFill="1" applyBorder="1" applyAlignment="1" applyProtection="1">
      <alignment horizontal="center" vertical="center" wrapText="1"/>
      <protection hidden="1"/>
    </xf>
    <xf numFmtId="0" fontId="23" fillId="0" borderId="0" xfId="0" applyFont="1" applyAlignment="1" applyProtection="1">
      <alignment horizontal="left" vertical="center" wrapText="1"/>
      <protection hidden="1"/>
    </xf>
    <xf numFmtId="0" fontId="10" fillId="0" borderId="27" xfId="0" applyFont="1" applyBorder="1" applyAlignment="1" applyProtection="1">
      <alignment horizontal="center" vertical="center" wrapText="1"/>
      <protection hidden="1"/>
    </xf>
    <xf numFmtId="0" fontId="0" fillId="0" borderId="29" xfId="0" applyBorder="1" applyAlignment="1">
      <alignment horizontal="center" vertical="center" wrapText="1"/>
    </xf>
    <xf numFmtId="0" fontId="11" fillId="25" borderId="28" xfId="0" applyFont="1" applyFill="1" applyBorder="1" applyAlignment="1" applyProtection="1">
      <alignment horizontal="center" vertical="center" wrapText="1"/>
      <protection hidden="1"/>
    </xf>
    <xf numFmtId="0" fontId="15" fillId="24" borderId="58" xfId="0" applyFont="1" applyFill="1" applyBorder="1" applyAlignment="1" applyProtection="1">
      <alignment horizontal="center" vertical="center" wrapText="1"/>
      <protection hidden="1"/>
    </xf>
    <xf numFmtId="0" fontId="15" fillId="24" borderId="55" xfId="0" applyFont="1" applyFill="1" applyBorder="1" applyAlignment="1" applyProtection="1">
      <alignment horizontal="center" vertical="center" wrapText="1"/>
      <protection hidden="1"/>
    </xf>
    <xf numFmtId="0" fontId="15" fillId="24" borderId="49" xfId="0" applyFont="1" applyFill="1" applyBorder="1" applyAlignment="1" applyProtection="1">
      <alignment horizontal="center" vertical="center" wrapText="1"/>
      <protection hidden="1"/>
    </xf>
    <xf numFmtId="0" fontId="14" fillId="23" borderId="58" xfId="0" applyFont="1" applyFill="1" applyBorder="1" applyAlignment="1" applyProtection="1">
      <alignment horizontal="center" vertical="center" wrapText="1"/>
      <protection hidden="1"/>
    </xf>
    <xf numFmtId="0" fontId="14" fillId="23" borderId="55" xfId="0" applyFont="1" applyFill="1" applyBorder="1" applyAlignment="1" applyProtection="1">
      <alignment horizontal="center" vertical="center" wrapText="1"/>
      <protection hidden="1"/>
    </xf>
    <xf numFmtId="0" fontId="14" fillId="23" borderId="49" xfId="0" applyFont="1" applyFill="1" applyBorder="1" applyAlignment="1" applyProtection="1">
      <alignment horizontal="center" vertical="center" wrapText="1"/>
      <protection hidden="1"/>
    </xf>
    <xf numFmtId="0" fontId="14" fillId="21" borderId="58" xfId="0" applyFont="1" applyFill="1" applyBorder="1" applyAlignment="1" applyProtection="1">
      <alignment horizontal="center" vertical="center" wrapText="1"/>
      <protection hidden="1"/>
    </xf>
    <xf numFmtId="0" fontId="14" fillId="21" borderId="55" xfId="0" applyFont="1" applyFill="1" applyBorder="1" applyAlignment="1" applyProtection="1">
      <alignment horizontal="center" vertical="center" wrapText="1"/>
      <protection hidden="1"/>
    </xf>
    <xf numFmtId="0" fontId="14" fillId="21" borderId="49" xfId="0" applyFont="1" applyFill="1" applyBorder="1" applyAlignment="1" applyProtection="1">
      <alignment horizontal="center" vertical="center" wrapText="1"/>
      <protection hidden="1"/>
    </xf>
    <xf numFmtId="0" fontId="14" fillId="20" borderId="60" xfId="0" applyFont="1" applyFill="1" applyBorder="1" applyAlignment="1" applyProtection="1">
      <alignment horizontal="center" vertical="center" wrapText="1"/>
      <protection hidden="1"/>
    </xf>
    <xf numFmtId="0" fontId="14" fillId="20" borderId="61" xfId="0" applyFont="1" applyFill="1" applyBorder="1" applyAlignment="1" applyProtection="1">
      <alignment horizontal="center" vertical="center" wrapText="1"/>
      <protection hidden="1"/>
    </xf>
    <xf numFmtId="0" fontId="14" fillId="20" borderId="21" xfId="0" applyFont="1" applyFill="1" applyBorder="1" applyAlignment="1" applyProtection="1">
      <alignment horizontal="center" vertical="center" wrapText="1"/>
      <protection hidden="1"/>
    </xf>
    <xf numFmtId="0" fontId="1" fillId="22" borderId="30" xfId="45" applyFont="1" applyFill="1" applyBorder="1" applyAlignment="1" applyProtection="1">
      <alignment horizontal="left" vertical="center" wrapText="1"/>
      <protection hidden="1"/>
    </xf>
    <xf numFmtId="0" fontId="1" fillId="22" borderId="32" xfId="45" applyFont="1" applyFill="1" applyBorder="1" applyAlignment="1" applyProtection="1">
      <alignment horizontal="left" vertical="center" wrapText="1"/>
      <protection hidden="1"/>
    </xf>
    <xf numFmtId="0" fontId="3" fillId="25" borderId="28" xfId="45" applyFill="1" applyBorder="1" applyAlignment="1" applyProtection="1">
      <alignment horizontal="center"/>
      <protection hidden="1"/>
    </xf>
    <xf numFmtId="0" fontId="3" fillId="25" borderId="10" xfId="45" applyFill="1" applyBorder="1" applyAlignment="1" applyProtection="1">
      <alignment horizontal="center"/>
      <protection hidden="1"/>
    </xf>
    <xf numFmtId="0" fontId="3" fillId="25" borderId="11" xfId="45" applyFill="1" applyBorder="1" applyAlignment="1" applyProtection="1">
      <alignment horizontal="center"/>
      <protection hidden="1"/>
    </xf>
    <xf numFmtId="0" fontId="25" fillId="25" borderId="26" xfId="45" applyFont="1" applyFill="1" applyBorder="1" applyAlignment="1" applyProtection="1">
      <alignment horizontal="center" vertical="center"/>
      <protection hidden="1"/>
    </xf>
    <xf numFmtId="0" fontId="25" fillId="25" borderId="0" xfId="45" applyFont="1" applyFill="1" applyAlignment="1" applyProtection="1">
      <alignment horizontal="center" vertical="center"/>
      <protection hidden="1"/>
    </xf>
    <xf numFmtId="0" fontId="25" fillId="25" borderId="14" xfId="45" applyFont="1" applyFill="1" applyBorder="1" applyAlignment="1" applyProtection="1">
      <alignment horizontal="center" vertical="center"/>
      <protection hidden="1"/>
    </xf>
    <xf numFmtId="0" fontId="1" fillId="26" borderId="65" xfId="45" applyFont="1" applyFill="1" applyBorder="1" applyAlignment="1" applyProtection="1">
      <alignment horizontal="center" wrapText="1"/>
      <protection hidden="1"/>
    </xf>
    <xf numFmtId="0" fontId="1" fillId="26" borderId="53" xfId="45" applyFont="1" applyFill="1" applyBorder="1" applyAlignment="1" applyProtection="1">
      <alignment horizontal="center" wrapText="1"/>
      <protection hidden="1"/>
    </xf>
    <xf numFmtId="0" fontId="1" fillId="26" borderId="68" xfId="45" applyFont="1" applyFill="1" applyBorder="1" applyAlignment="1" applyProtection="1">
      <alignment horizontal="center" wrapText="1"/>
      <protection hidden="1"/>
    </xf>
    <xf numFmtId="0" fontId="1" fillId="20" borderId="19" xfId="45" applyFont="1" applyFill="1" applyBorder="1" applyAlignment="1" applyProtection="1">
      <alignment horizontal="left" vertical="center" wrapText="1"/>
      <protection hidden="1"/>
    </xf>
    <xf numFmtId="0" fontId="1" fillId="20" borderId="43" xfId="45" applyFont="1" applyFill="1" applyBorder="1" applyAlignment="1" applyProtection="1">
      <alignment horizontal="left" vertical="center" wrapText="1"/>
      <protection hidden="1"/>
    </xf>
    <xf numFmtId="0" fontId="1" fillId="21" borderId="30" xfId="45" applyFont="1" applyFill="1" applyBorder="1" applyAlignment="1" applyProtection="1">
      <alignment horizontal="left" vertical="center" wrapText="1"/>
      <protection hidden="1"/>
    </xf>
    <xf numFmtId="0" fontId="1" fillId="21" borderId="32" xfId="45" applyFont="1" applyFill="1" applyBorder="1" applyAlignment="1" applyProtection="1">
      <alignment horizontal="left" vertical="center" wrapText="1"/>
      <protection hidden="1"/>
    </xf>
    <xf numFmtId="0" fontId="51" fillId="0" borderId="26" xfId="45" applyFont="1" applyBorder="1" applyAlignment="1">
      <alignment horizontal="right"/>
    </xf>
    <xf numFmtId="0" fontId="51" fillId="0" borderId="0" xfId="45" applyFont="1" applyAlignment="1">
      <alignment horizontal="right"/>
    </xf>
    <xf numFmtId="0" fontId="51" fillId="0" borderId="14" xfId="45" applyFont="1" applyBorder="1" applyAlignment="1">
      <alignment horizontal="right"/>
    </xf>
    <xf numFmtId="0" fontId="1" fillId="23" borderId="30" xfId="45" applyFont="1" applyFill="1" applyBorder="1" applyAlignment="1" applyProtection="1">
      <alignment horizontal="left" vertical="center" wrapText="1"/>
      <protection hidden="1"/>
    </xf>
    <xf numFmtId="0" fontId="1" fillId="23" borderId="32" xfId="45" applyFont="1" applyFill="1" applyBorder="1" applyAlignment="1" applyProtection="1">
      <alignment horizontal="left" vertical="center" wrapText="1"/>
      <protection hidden="1"/>
    </xf>
    <xf numFmtId="0" fontId="30" fillId="24" borderId="31" xfId="45" applyFont="1" applyFill="1" applyBorder="1" applyAlignment="1" applyProtection="1">
      <alignment horizontal="left" vertical="center" wrapText="1"/>
      <protection hidden="1"/>
    </xf>
    <xf numFmtId="0" fontId="30" fillId="24" borderId="47" xfId="45" applyFont="1" applyFill="1" applyBorder="1" applyAlignment="1" applyProtection="1">
      <alignment horizontal="left" vertical="center" wrapText="1"/>
      <protection hidden="1"/>
    </xf>
    <xf numFmtId="0" fontId="22" fillId="0" borderId="28" xfId="45" applyFont="1" applyBorder="1" applyAlignment="1">
      <alignment horizontal="left"/>
    </xf>
    <xf numFmtId="0" fontId="22" fillId="0" borderId="10" xfId="45" applyFont="1" applyBorder="1" applyAlignment="1">
      <alignment horizontal="left"/>
    </xf>
    <xf numFmtId="0" fontId="22" fillId="0" borderId="11" xfId="45" applyFont="1" applyBorder="1" applyAlignment="1">
      <alignment horizontal="left"/>
    </xf>
    <xf numFmtId="0" fontId="22" fillId="0" borderId="26" xfId="45" applyFont="1" applyBorder="1" applyAlignment="1" applyProtection="1">
      <alignment horizontal="center" vertical="top" wrapText="1"/>
      <protection hidden="1"/>
    </xf>
    <xf numFmtId="0" fontId="22" fillId="0" borderId="0" xfId="45" applyFont="1" applyAlignment="1" applyProtection="1">
      <alignment horizontal="center" vertical="top" wrapText="1"/>
      <protection hidden="1"/>
    </xf>
    <xf numFmtId="0" fontId="22" fillId="0" borderId="14" xfId="45" applyFont="1" applyBorder="1" applyAlignment="1" applyProtection="1">
      <alignment horizontal="center" vertical="top" wrapText="1"/>
      <protection hidden="1"/>
    </xf>
    <xf numFmtId="0" fontId="22" fillId="0" borderId="26" xfId="45" applyFont="1" applyBorder="1" applyAlignment="1">
      <alignment horizontal="left"/>
    </xf>
    <xf numFmtId="0" fontId="22" fillId="0" borderId="0" xfId="45" applyFont="1" applyAlignment="1">
      <alignment horizontal="left"/>
    </xf>
    <xf numFmtId="0" fontId="22" fillId="0" borderId="14" xfId="45" applyFont="1" applyBorder="1" applyAlignment="1">
      <alignment horizontal="left"/>
    </xf>
    <xf numFmtId="0" fontId="1" fillId="0" borderId="28" xfId="45" applyFont="1" applyBorder="1"/>
    <xf numFmtId="0" fontId="1" fillId="0" borderId="10" xfId="45" applyFont="1" applyBorder="1"/>
    <xf numFmtId="0" fontId="1" fillId="0" borderId="11" xfId="45" applyFont="1" applyBorder="1"/>
    <xf numFmtId="0" fontId="3" fillId="0" borderId="26" xfId="45" applyBorder="1"/>
    <xf numFmtId="0" fontId="3" fillId="0" borderId="0" xfId="45"/>
    <xf numFmtId="0" fontId="3" fillId="0" borderId="14" xfId="45" applyBorder="1"/>
    <xf numFmtId="0" fontId="1" fillId="0" borderId="26" xfId="45" applyFont="1" applyBorder="1" applyAlignment="1">
      <alignment wrapText="1"/>
    </xf>
    <xf numFmtId="0" fontId="1" fillId="0" borderId="0" xfId="45" applyFont="1" applyAlignment="1">
      <alignment wrapText="1"/>
    </xf>
    <xf numFmtId="0" fontId="1" fillId="0" borderId="14" xfId="45" applyFont="1" applyBorder="1" applyAlignment="1">
      <alignment wrapText="1"/>
    </xf>
    <xf numFmtId="0" fontId="1" fillId="0" borderId="26" xfId="45" applyFont="1" applyBorder="1"/>
    <xf numFmtId="0" fontId="1" fillId="0" borderId="0" xfId="45" applyFont="1"/>
    <xf numFmtId="0" fontId="1" fillId="0" borderId="14" xfId="45" applyFont="1" applyBorder="1"/>
    <xf numFmtId="0" fontId="1" fillId="0" borderId="27" xfId="45" applyFont="1" applyBorder="1" applyAlignment="1">
      <alignment wrapText="1"/>
    </xf>
    <xf numFmtId="0" fontId="1" fillId="0" borderId="29" xfId="45" applyFont="1" applyBorder="1" applyAlignment="1">
      <alignment wrapText="1"/>
    </xf>
    <xf numFmtId="0" fontId="1" fillId="0" borderId="16" xfId="45" applyFont="1" applyBorder="1" applyAlignment="1">
      <alignment wrapText="1"/>
    </xf>
    <xf numFmtId="0" fontId="25" fillId="25" borderId="26" xfId="0" applyFont="1" applyFill="1" applyBorder="1" applyAlignment="1" applyProtection="1">
      <alignment horizontal="center" vertical="center"/>
      <protection hidden="1"/>
    </xf>
    <xf numFmtId="0" fontId="25" fillId="25" borderId="0" xfId="0" applyFont="1" applyFill="1" applyAlignment="1" applyProtection="1">
      <alignment horizontal="center" vertical="center"/>
      <protection hidden="1"/>
    </xf>
    <xf numFmtId="0" fontId="25" fillId="25" borderId="14" xfId="0" applyFont="1" applyFill="1" applyBorder="1" applyAlignment="1" applyProtection="1">
      <alignment horizontal="center" vertical="center"/>
      <protection hidden="1"/>
    </xf>
    <xf numFmtId="0" fontId="0" fillId="0" borderId="26" xfId="0" applyBorder="1" applyAlignment="1">
      <alignment horizontal="left" vertical="top" wrapText="1"/>
    </xf>
    <xf numFmtId="0" fontId="0" fillId="0" borderId="0" xfId="0" applyAlignment="1">
      <alignment vertical="top" wrapText="1"/>
    </xf>
    <xf numFmtId="0" fontId="0" fillId="0" borderId="14" xfId="0" applyBorder="1" applyAlignment="1">
      <alignment vertical="top" wrapText="1"/>
    </xf>
    <xf numFmtId="0" fontId="0" fillId="0" borderId="27" xfId="0" applyBorder="1" applyAlignment="1">
      <alignment horizontal="left" vertical="top" wrapText="1"/>
    </xf>
    <xf numFmtId="0" fontId="0" fillId="0" borderId="29" xfId="0" applyBorder="1" applyAlignment="1">
      <alignment vertical="top" wrapText="1"/>
    </xf>
    <xf numFmtId="0" fontId="0" fillId="0" borderId="16" xfId="0" applyBorder="1" applyAlignment="1">
      <alignment vertical="top" wrapText="1"/>
    </xf>
    <xf numFmtId="0" fontId="0" fillId="0" borderId="28" xfId="0" applyBorder="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_001 RA Dynamic. 2" xfId="44" xr:uid="{226A31BA-3253-4F82-8D50-841646F16D17}"/>
    <cellStyle name="Hyperlink_008-01 RA Lone Working No.26" xfId="35" xr:uid="{00000000-0005-0000-0000-000023000000}"/>
    <cellStyle name="Input" xfId="36" builtinId="20" customBuiltin="1"/>
    <cellStyle name="Linked Cell" xfId="37" builtinId="24" customBuiltin="1"/>
    <cellStyle name="Neutral" xfId="38" builtinId="28" customBuiltin="1"/>
    <cellStyle name="Normal" xfId="0" builtinId="0"/>
    <cellStyle name="Normal 2" xfId="45" xr:uid="{BFF8C182-5CB8-47EE-A5AD-9603C8E4DC6C}"/>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15">
    <dxf>
      <font>
        <condense val="0"/>
        <extend val="0"/>
        <color indexed="9"/>
      </font>
      <fill>
        <patternFill>
          <bgColor indexed="10"/>
        </patternFill>
      </fill>
    </dxf>
    <dxf>
      <font>
        <condense val="0"/>
        <extend val="0"/>
        <color auto="1"/>
      </font>
      <fill>
        <patternFill>
          <bgColor indexed="34"/>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34"/>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34"/>
        </patternFill>
      </fill>
    </dxf>
    <dxf>
      <font>
        <condense val="0"/>
        <extend val="0"/>
        <color auto="1"/>
      </font>
      <fill>
        <patternFill>
          <bgColor indexed="11"/>
        </patternFill>
      </fill>
    </dxf>
    <dxf>
      <fill>
        <patternFill>
          <bgColor indexed="10"/>
        </patternFill>
      </fill>
    </dxf>
    <dxf>
      <fill>
        <patternFill>
          <bgColor indexed="10"/>
        </patternFill>
      </fill>
    </dxf>
    <dxf>
      <fill>
        <patternFill>
          <bgColor indexed="10"/>
        </patternFill>
      </fill>
    </dxf>
    <dxf>
      <font>
        <condense val="0"/>
        <extend val="0"/>
        <color indexed="9"/>
      </font>
      <fill>
        <patternFill>
          <bgColor indexed="10"/>
        </patternFill>
      </fill>
    </dxf>
    <dxf>
      <font>
        <condense val="0"/>
        <extend val="0"/>
        <color auto="1"/>
      </font>
      <fill>
        <patternFill>
          <bgColor indexed="34"/>
        </patternFill>
      </fill>
    </dxf>
    <dxf>
      <font>
        <condense val="0"/>
        <extend val="0"/>
        <color auto="1"/>
      </font>
      <fill>
        <patternFill>
          <bgColor indexed="1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35</xdr:row>
      <xdr:rowOff>47625</xdr:rowOff>
    </xdr:from>
    <xdr:to>
      <xdr:col>1</xdr:col>
      <xdr:colOff>733425</xdr:colOff>
      <xdr:row>37</xdr:row>
      <xdr:rowOff>171450</xdr:rowOff>
    </xdr:to>
    <xdr:pic>
      <xdr:nvPicPr>
        <xdr:cNvPr id="6159" name="Picture 1">
          <a:extLst>
            <a:ext uri="{FF2B5EF4-FFF2-40B4-BE49-F238E27FC236}">
              <a16:creationId xmlns:a16="http://schemas.microsoft.com/office/drawing/2014/main" id="{00000000-0008-0000-0000-00000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8143875"/>
          <a:ext cx="1019175" cy="63817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395286</xdr:colOff>
      <xdr:row>7</xdr:row>
      <xdr:rowOff>296862</xdr:rowOff>
    </xdr:from>
    <xdr:to>
      <xdr:col>3</xdr:col>
      <xdr:colOff>2309400</xdr:colOff>
      <xdr:row>17</xdr:row>
      <xdr:rowOff>138112</xdr:rowOff>
    </xdr:to>
    <xdr:pic>
      <xdr:nvPicPr>
        <xdr:cNvPr id="6160" name="Picture 2">
          <a:extLst>
            <a:ext uri="{FF2B5EF4-FFF2-40B4-BE49-F238E27FC236}">
              <a16:creationId xmlns:a16="http://schemas.microsoft.com/office/drawing/2014/main" id="{00000000-0008-0000-0000-0000101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6286" y="2173287"/>
          <a:ext cx="3933414" cy="27273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104775</xdr:rowOff>
    </xdr:from>
    <xdr:to>
      <xdr:col>1</xdr:col>
      <xdr:colOff>142875</xdr:colOff>
      <xdr:row>2</xdr:row>
      <xdr:rowOff>66675</xdr:rowOff>
    </xdr:to>
    <xdr:pic>
      <xdr:nvPicPr>
        <xdr:cNvPr id="2060" name="Picture 1">
          <a:extLst>
            <a:ext uri="{FF2B5EF4-FFF2-40B4-BE49-F238E27FC236}">
              <a16:creationId xmlns:a16="http://schemas.microsoft.com/office/drawing/2014/main" id="{00000000-0008-0000-0300-00000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04775"/>
          <a:ext cx="800100" cy="6191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hse-solutions.co.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www.hse-solutions.co.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40"/>
  <sheetViews>
    <sheetView showGridLines="0" tabSelected="1" view="pageBreakPreview" zoomScaleNormal="100" zoomScaleSheetLayoutView="100" workbookViewId="0">
      <selection sqref="A1:E3"/>
    </sheetView>
  </sheetViews>
  <sheetFormatPr defaultColWidth="9.140625" defaultRowHeight="12.75" x14ac:dyDescent="0.2"/>
  <cols>
    <col min="1" max="1" width="5.7109375" customWidth="1"/>
    <col min="2" max="2" width="16.28515625" customWidth="1"/>
    <col min="3" max="3" width="14" customWidth="1"/>
    <col min="4" max="4" width="45.140625" customWidth="1"/>
    <col min="5" max="5" width="5.7109375" customWidth="1"/>
  </cols>
  <sheetData>
    <row r="1" spans="1:5" s="145" customFormat="1" ht="25.5" customHeight="1" x14ac:dyDescent="0.2">
      <c r="A1" s="252" t="s">
        <v>183</v>
      </c>
      <c r="B1" s="253"/>
      <c r="C1" s="253"/>
      <c r="D1" s="253"/>
      <c r="E1" s="254"/>
    </row>
    <row r="2" spans="1:5" s="145" customFormat="1" ht="21.75" customHeight="1" x14ac:dyDescent="0.2">
      <c r="A2" s="255"/>
      <c r="B2" s="256"/>
      <c r="C2" s="256"/>
      <c r="D2" s="256"/>
      <c r="E2" s="257"/>
    </row>
    <row r="3" spans="1:5" s="145" customFormat="1" ht="23.25" customHeight="1" thickBot="1" x14ac:dyDescent="0.25">
      <c r="A3" s="258"/>
      <c r="B3" s="259"/>
      <c r="C3" s="259"/>
      <c r="D3" s="259"/>
      <c r="E3" s="260"/>
    </row>
    <row r="4" spans="1:5" ht="8.25" customHeight="1" x14ac:dyDescent="0.2">
      <c r="A4" s="177"/>
      <c r="B4" s="1"/>
      <c r="C4" s="1"/>
      <c r="D4" s="1"/>
      <c r="E4" s="2"/>
    </row>
    <row r="5" spans="1:5" ht="9" customHeight="1" x14ac:dyDescent="0.4">
      <c r="A5" s="178"/>
      <c r="B5" s="179"/>
      <c r="C5" s="179"/>
      <c r="D5" s="179"/>
      <c r="E5" s="180"/>
    </row>
    <row r="6" spans="1:5" ht="30" customHeight="1" x14ac:dyDescent="0.4">
      <c r="A6" s="261" t="str">
        <f>Mainbody!C2</f>
        <v>RA 301 25 Bowling Alley</v>
      </c>
      <c r="B6" s="262"/>
      <c r="C6" s="262"/>
      <c r="D6" s="262"/>
      <c r="E6" s="263"/>
    </row>
    <row r="7" spans="1:5" ht="30" customHeight="1" x14ac:dyDescent="0.4">
      <c r="A7" s="178"/>
      <c r="B7" s="179"/>
      <c r="C7" s="179"/>
      <c r="D7" s="179"/>
      <c r="E7" s="180"/>
    </row>
    <row r="8" spans="1:5" ht="24.75" customHeight="1" x14ac:dyDescent="0.4">
      <c r="A8" s="178"/>
      <c r="B8" s="179"/>
      <c r="C8" s="179"/>
      <c r="D8" s="179"/>
      <c r="E8" s="180"/>
    </row>
    <row r="9" spans="1:5" ht="21.75" customHeight="1" x14ac:dyDescent="0.35">
      <c r="A9" s="181"/>
      <c r="B9" s="182"/>
      <c r="C9" s="182"/>
      <c r="D9" s="182"/>
      <c r="E9" s="180"/>
    </row>
    <row r="10" spans="1:5" ht="24" customHeight="1" x14ac:dyDescent="0.35">
      <c r="A10" s="181"/>
      <c r="B10" s="182"/>
      <c r="C10" s="182"/>
      <c r="D10" s="182"/>
      <c r="E10" s="180"/>
    </row>
    <row r="11" spans="1:5" ht="24" customHeight="1" x14ac:dyDescent="0.35">
      <c r="A11" s="181"/>
      <c r="B11" s="182"/>
      <c r="C11" s="182"/>
      <c r="D11" s="182"/>
      <c r="E11" s="180"/>
    </row>
    <row r="12" spans="1:5" ht="24" customHeight="1" x14ac:dyDescent="0.35">
      <c r="A12" s="181"/>
      <c r="B12" s="182"/>
      <c r="C12" s="182"/>
      <c r="D12" s="182"/>
      <c r="E12" s="180"/>
    </row>
    <row r="13" spans="1:5" ht="24" customHeight="1" x14ac:dyDescent="0.35">
      <c r="A13" s="181"/>
      <c r="B13" s="182"/>
      <c r="C13" s="182"/>
      <c r="D13" s="182"/>
      <c r="E13" s="180"/>
    </row>
    <row r="14" spans="1:5" ht="24" customHeight="1" x14ac:dyDescent="0.35">
      <c r="A14" s="181"/>
      <c r="B14" s="182"/>
      <c r="C14" s="182"/>
      <c r="D14" s="182"/>
      <c r="E14" s="180"/>
    </row>
    <row r="15" spans="1:5" ht="24" customHeight="1" x14ac:dyDescent="0.35">
      <c r="A15" s="181"/>
      <c r="B15" s="182"/>
      <c r="C15" s="182"/>
      <c r="D15" s="182"/>
      <c r="E15" s="180"/>
    </row>
    <row r="16" spans="1:5" ht="24" customHeight="1" x14ac:dyDescent="0.35">
      <c r="A16" s="181"/>
      <c r="B16" s="182"/>
      <c r="C16" s="182"/>
      <c r="D16" s="182"/>
      <c r="E16" s="180"/>
    </row>
    <row r="17" spans="1:5" x14ac:dyDescent="0.2">
      <c r="A17" s="183"/>
      <c r="E17" s="180"/>
    </row>
    <row r="18" spans="1:5" x14ac:dyDescent="0.2">
      <c r="A18" s="183"/>
      <c r="E18" s="180"/>
    </row>
    <row r="19" spans="1:5" ht="13.5" thickBot="1" x14ac:dyDescent="0.25">
      <c r="A19" s="183"/>
      <c r="E19" s="180"/>
    </row>
    <row r="20" spans="1:5" ht="16.5" thickBot="1" x14ac:dyDescent="0.25">
      <c r="A20" s="184"/>
      <c r="B20" s="185" t="s">
        <v>165</v>
      </c>
      <c r="C20" s="186" t="s">
        <v>118</v>
      </c>
      <c r="D20" s="186" t="s">
        <v>166</v>
      </c>
      <c r="E20" s="180"/>
    </row>
    <row r="21" spans="1:5" ht="18" customHeight="1" x14ac:dyDescent="0.2">
      <c r="A21" s="184"/>
      <c r="B21" s="211"/>
      <c r="C21" s="187"/>
      <c r="D21" s="188"/>
      <c r="E21" s="180"/>
    </row>
    <row r="22" spans="1:5" ht="18" customHeight="1" x14ac:dyDescent="0.2">
      <c r="A22" s="184"/>
      <c r="B22" s="189"/>
      <c r="C22" s="190"/>
      <c r="D22" s="191"/>
      <c r="E22" s="180"/>
    </row>
    <row r="23" spans="1:5" ht="15" x14ac:dyDescent="0.2">
      <c r="A23" s="183"/>
      <c r="B23" s="189"/>
      <c r="C23" s="190"/>
      <c r="D23" s="191"/>
      <c r="E23" s="180"/>
    </row>
    <row r="24" spans="1:5" ht="15" x14ac:dyDescent="0.2">
      <c r="A24" s="183"/>
      <c r="B24" s="189"/>
      <c r="C24" s="190"/>
      <c r="D24" s="191"/>
      <c r="E24" s="180"/>
    </row>
    <row r="25" spans="1:5" ht="21" customHeight="1" thickBot="1" x14ac:dyDescent="0.25">
      <c r="A25" s="183"/>
      <c r="B25" s="192"/>
      <c r="C25" s="202"/>
      <c r="D25" s="193"/>
      <c r="E25" s="180"/>
    </row>
    <row r="26" spans="1:5" x14ac:dyDescent="0.2">
      <c r="A26" s="183"/>
      <c r="B26" s="251"/>
      <c r="C26" s="251"/>
      <c r="D26" s="251"/>
      <c r="E26" s="180"/>
    </row>
    <row r="27" spans="1:5" ht="12" customHeight="1" x14ac:dyDescent="0.2">
      <c r="A27" s="183"/>
      <c r="B27" s="251"/>
      <c r="C27" s="251"/>
      <c r="D27" s="251"/>
      <c r="E27" s="180"/>
    </row>
    <row r="28" spans="1:5" ht="15" customHeight="1" x14ac:dyDescent="0.2">
      <c r="A28" s="183"/>
      <c r="B28" s="251"/>
      <c r="C28" s="251"/>
      <c r="D28" s="251"/>
      <c r="E28" s="180"/>
    </row>
    <row r="29" spans="1:5" ht="8.25" customHeight="1" x14ac:dyDescent="0.2">
      <c r="A29" s="183"/>
      <c r="B29" s="251"/>
      <c r="C29" s="251"/>
      <c r="D29" s="251"/>
      <c r="E29" s="180"/>
    </row>
    <row r="30" spans="1:5" ht="15" customHeight="1" x14ac:dyDescent="0.2">
      <c r="A30" s="183"/>
      <c r="B30" s="251"/>
      <c r="C30" s="251"/>
      <c r="D30" s="251"/>
      <c r="E30" s="180"/>
    </row>
    <row r="31" spans="1:5" x14ac:dyDescent="0.2">
      <c r="A31" s="183"/>
      <c r="E31" s="180"/>
    </row>
    <row r="32" spans="1:5" x14ac:dyDescent="0.2">
      <c r="A32" s="183"/>
      <c r="B32" s="264" t="s">
        <v>167</v>
      </c>
      <c r="C32" s="264"/>
      <c r="D32" s="194">
        <f>Mainbody!K2</f>
        <v>45902</v>
      </c>
      <c r="E32" s="180"/>
    </row>
    <row r="33" spans="1:5" x14ac:dyDescent="0.2">
      <c r="A33" s="183"/>
      <c r="B33" s="264" t="s">
        <v>168</v>
      </c>
      <c r="C33" s="264"/>
      <c r="D33" s="194">
        <f>D32+365</f>
        <v>46267</v>
      </c>
      <c r="E33" s="180"/>
    </row>
    <row r="34" spans="1:5" x14ac:dyDescent="0.2">
      <c r="A34" s="183"/>
      <c r="C34" s="195"/>
      <c r="E34" s="180"/>
    </row>
    <row r="35" spans="1:5" x14ac:dyDescent="0.2">
      <c r="A35" s="183" t="s">
        <v>169</v>
      </c>
      <c r="E35" s="180"/>
    </row>
    <row r="36" spans="1:5" ht="25.5" customHeight="1" x14ac:dyDescent="0.35">
      <c r="A36" s="183"/>
      <c r="C36" s="196" t="s">
        <v>170</v>
      </c>
      <c r="E36" s="180"/>
    </row>
    <row r="37" spans="1:5" ht="15" customHeight="1" x14ac:dyDescent="0.25">
      <c r="A37" s="183"/>
      <c r="C37" s="197" t="s">
        <v>109</v>
      </c>
      <c r="E37" s="180"/>
    </row>
    <row r="38" spans="1:5" ht="15.75" x14ac:dyDescent="0.25">
      <c r="A38" s="183"/>
      <c r="C38" s="197" t="s">
        <v>171</v>
      </c>
      <c r="D38" s="198"/>
      <c r="E38" s="180"/>
    </row>
    <row r="39" spans="1:5" ht="21" customHeight="1" x14ac:dyDescent="0.2">
      <c r="A39" s="265" t="s">
        <v>172</v>
      </c>
      <c r="B39" s="266"/>
      <c r="C39" s="198" t="s">
        <v>110</v>
      </c>
      <c r="E39" s="180"/>
    </row>
    <row r="40" spans="1:5" ht="4.5" customHeight="1" thickBot="1" x14ac:dyDescent="0.25">
      <c r="A40" s="199"/>
      <c r="B40" s="200"/>
      <c r="C40" s="200"/>
      <c r="D40" s="200"/>
      <c r="E40" s="201"/>
    </row>
  </sheetData>
  <sheetProtection algorithmName="SHA-512" hashValue="dpdwCrSBP6/kS2Nkclei/Y+7iSc7HRTf1zCsoL395DmOTLtdSdc0H2m+kGm2kSWPt4JNePL348lGrMehC+f+HQ==" saltValue="cCY5jpUH2hrn4BC4sWZPFA==" spinCount="100000" sheet="1" objects="1" scenarios="1"/>
  <mergeCells count="10">
    <mergeCell ref="A39:B39"/>
    <mergeCell ref="B28:D28"/>
    <mergeCell ref="B29:D29"/>
    <mergeCell ref="B30:D30"/>
    <mergeCell ref="B32:C32"/>
    <mergeCell ref="B27:D27"/>
    <mergeCell ref="A1:E3"/>
    <mergeCell ref="A6:E6"/>
    <mergeCell ref="B26:D26"/>
    <mergeCell ref="B33:C33"/>
  </mergeCells>
  <phoneticPr fontId="5" type="noConversion"/>
  <hyperlinks>
    <hyperlink ref="C39" r:id="rId1" xr:uid="{00000000-0004-0000-0000-000000000000}"/>
  </hyperlinks>
  <printOptions horizontalCentered="1"/>
  <pageMargins left="0.74803149606299213" right="0.74803149606299213" top="0.98425196850393704" bottom="0.98425196850393704" header="0.51181102362204722" footer="0.51181102362204722"/>
  <pageSetup paperSize="9" scale="9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119"/>
  <sheetViews>
    <sheetView showGridLines="0" view="pageBreakPreview" zoomScaleNormal="90" zoomScaleSheetLayoutView="100" workbookViewId="0">
      <selection activeCell="K2" sqref="K2:P2"/>
    </sheetView>
  </sheetViews>
  <sheetFormatPr defaultColWidth="9.140625" defaultRowHeight="12.75" x14ac:dyDescent="0.2"/>
  <cols>
    <col min="1" max="1" width="4.5703125" style="99" customWidth="1"/>
    <col min="2" max="2" width="14" style="75" customWidth="1"/>
    <col min="3" max="3" width="13.5703125" style="75" customWidth="1"/>
    <col min="4" max="4" width="10.7109375" style="100" customWidth="1"/>
    <col min="5" max="5" width="13.42578125" style="100" customWidth="1"/>
    <col min="6" max="6" width="11.5703125" style="75" customWidth="1"/>
    <col min="7" max="7" width="22.7109375" style="75" customWidth="1"/>
    <col min="8" max="10" width="4.5703125" style="75" customWidth="1"/>
    <col min="11" max="11" width="9.85546875" style="75" customWidth="1"/>
    <col min="12" max="12" width="8.7109375" style="75" customWidth="1"/>
    <col min="13" max="13" width="2.5703125" style="75" customWidth="1"/>
    <col min="14" max="16" width="4.5703125" style="75" customWidth="1"/>
    <col min="17" max="17" width="19.85546875" style="75" customWidth="1"/>
    <col min="18" max="18" width="29.7109375" style="75" customWidth="1"/>
    <col min="19" max="19" width="22.7109375" style="75" customWidth="1"/>
    <col min="20" max="20" width="25.140625" style="75" customWidth="1"/>
    <col min="21" max="21" width="9.7109375" style="75" hidden="1" customWidth="1"/>
    <col min="22" max="22" width="13.5703125" style="75" hidden="1" customWidth="1"/>
    <col min="23" max="23" width="11" style="75" hidden="1" customWidth="1"/>
    <col min="24" max="24" width="0" style="75" hidden="1" customWidth="1"/>
    <col min="25" max="16384" width="9.140625" style="75"/>
  </cols>
  <sheetData>
    <row r="1" spans="1:24" ht="27" customHeight="1" thickBot="1" x14ac:dyDescent="0.25">
      <c r="A1" s="267" t="s">
        <v>108</v>
      </c>
      <c r="B1" s="268"/>
      <c r="C1" s="268"/>
      <c r="D1" s="268"/>
      <c r="E1" s="268"/>
      <c r="F1" s="298"/>
      <c r="G1" s="267" t="s">
        <v>65</v>
      </c>
      <c r="H1" s="268"/>
      <c r="I1" s="268"/>
      <c r="J1" s="298"/>
      <c r="K1" s="312" t="s">
        <v>132</v>
      </c>
      <c r="L1" s="313"/>
      <c r="M1" s="313"/>
      <c r="N1" s="313"/>
      <c r="O1" s="313"/>
      <c r="P1" s="314"/>
    </row>
    <row r="2" spans="1:24" ht="26.25" customHeight="1" thickBot="1" x14ac:dyDescent="0.25">
      <c r="A2" s="267" t="s">
        <v>63</v>
      </c>
      <c r="B2" s="268"/>
      <c r="C2" s="297" t="s">
        <v>245</v>
      </c>
      <c r="D2" s="268"/>
      <c r="E2" s="268"/>
      <c r="F2" s="298"/>
      <c r="G2" s="324" t="s">
        <v>184</v>
      </c>
      <c r="H2" s="268"/>
      <c r="I2" s="268"/>
      <c r="J2" s="298"/>
      <c r="K2" s="315">
        <v>45902</v>
      </c>
      <c r="L2" s="316"/>
      <c r="M2" s="316"/>
      <c r="N2" s="316"/>
      <c r="O2" s="316"/>
      <c r="P2" s="317"/>
    </row>
    <row r="3" spans="1:24" s="111" customFormat="1" ht="27.75" customHeight="1" x14ac:dyDescent="0.2">
      <c r="A3" s="325"/>
      <c r="B3" s="327" t="s">
        <v>84</v>
      </c>
      <c r="C3" s="327" t="s">
        <v>85</v>
      </c>
      <c r="D3" s="327" t="s">
        <v>37</v>
      </c>
      <c r="E3" s="275" t="s">
        <v>86</v>
      </c>
      <c r="F3" s="276"/>
      <c r="G3" s="277"/>
      <c r="H3" s="272" t="s">
        <v>66</v>
      </c>
      <c r="I3" s="273"/>
      <c r="J3" s="274"/>
      <c r="K3" s="275" t="s">
        <v>44</v>
      </c>
      <c r="L3" s="276"/>
      <c r="M3" s="277"/>
      <c r="N3" s="269" t="s">
        <v>67</v>
      </c>
      <c r="O3" s="270"/>
      <c r="P3" s="271"/>
      <c r="U3" s="75"/>
      <c r="V3" s="75"/>
      <c r="W3" s="75"/>
      <c r="X3" s="75"/>
    </row>
    <row r="4" spans="1:24" s="111" customFormat="1" x14ac:dyDescent="0.2">
      <c r="A4" s="326"/>
      <c r="B4" s="328"/>
      <c r="C4" s="328"/>
      <c r="D4" s="328"/>
      <c r="E4" s="278"/>
      <c r="F4" s="270"/>
      <c r="G4" s="279"/>
      <c r="H4" s="77" t="s">
        <v>185</v>
      </c>
      <c r="I4" s="77" t="s">
        <v>186</v>
      </c>
      <c r="J4" s="77" t="s">
        <v>52</v>
      </c>
      <c r="K4" s="269"/>
      <c r="L4" s="270"/>
      <c r="M4" s="279"/>
      <c r="N4" s="77" t="s">
        <v>187</v>
      </c>
      <c r="O4" s="77" t="s">
        <v>186</v>
      </c>
      <c r="P4" s="78" t="s">
        <v>52</v>
      </c>
      <c r="U4" s="75"/>
      <c r="V4" s="75"/>
      <c r="W4" s="75"/>
      <c r="X4" s="75"/>
    </row>
    <row r="5" spans="1:24" s="80" customFormat="1" ht="15.75" x14ac:dyDescent="0.2">
      <c r="A5" s="318" t="s">
        <v>133</v>
      </c>
      <c r="B5" s="319"/>
      <c r="C5" s="319"/>
      <c r="D5" s="319"/>
      <c r="E5" s="319"/>
      <c r="F5" s="319"/>
      <c r="G5" s="319"/>
      <c r="H5" s="319"/>
      <c r="I5" s="319"/>
      <c r="J5" s="319"/>
      <c r="K5" s="319"/>
      <c r="L5" s="319"/>
      <c r="M5" s="319"/>
      <c r="N5" s="319"/>
      <c r="O5" s="319"/>
      <c r="P5" s="320"/>
      <c r="U5" s="76"/>
      <c r="V5" s="76"/>
      <c r="W5" s="76"/>
      <c r="X5" s="76"/>
    </row>
    <row r="6" spans="1:24" s="80" customFormat="1" ht="127.5" customHeight="1" x14ac:dyDescent="0.2">
      <c r="A6" s="79">
        <v>1</v>
      </c>
      <c r="B6" s="73" t="s">
        <v>199</v>
      </c>
      <c r="C6" s="209" t="s">
        <v>136</v>
      </c>
      <c r="D6" s="209" t="s">
        <v>135</v>
      </c>
      <c r="E6" s="289" t="s">
        <v>231</v>
      </c>
      <c r="F6" s="290"/>
      <c r="G6" s="291"/>
      <c r="H6" s="74">
        <v>2</v>
      </c>
      <c r="I6" s="74">
        <v>3</v>
      </c>
      <c r="J6" s="74">
        <f t="shared" ref="J6:J28" si="0">H6*I6</f>
        <v>6</v>
      </c>
      <c r="K6" s="292" t="s">
        <v>139</v>
      </c>
      <c r="L6" s="293"/>
      <c r="M6" s="294"/>
      <c r="N6" s="73">
        <v>2</v>
      </c>
      <c r="O6" s="73">
        <v>3</v>
      </c>
      <c r="P6" s="206">
        <f t="shared" ref="P6:P28" si="1">N6*O6</f>
        <v>6</v>
      </c>
      <c r="U6" s="76"/>
      <c r="V6" s="76"/>
      <c r="W6" s="76"/>
      <c r="X6" s="76"/>
    </row>
    <row r="7" spans="1:24" s="80" customFormat="1" ht="42" customHeight="1" x14ac:dyDescent="0.2">
      <c r="A7" s="79">
        <v>2</v>
      </c>
      <c r="B7" s="73" t="s">
        <v>199</v>
      </c>
      <c r="C7" s="208" t="s">
        <v>137</v>
      </c>
      <c r="D7" s="209" t="s">
        <v>135</v>
      </c>
      <c r="E7" s="289" t="s">
        <v>138</v>
      </c>
      <c r="F7" s="290"/>
      <c r="G7" s="291"/>
      <c r="H7" s="74">
        <v>2</v>
      </c>
      <c r="I7" s="74">
        <v>3</v>
      </c>
      <c r="J7" s="74">
        <f t="shared" si="0"/>
        <v>6</v>
      </c>
      <c r="K7" s="292" t="s">
        <v>139</v>
      </c>
      <c r="L7" s="293"/>
      <c r="M7" s="294"/>
      <c r="N7" s="73">
        <v>2</v>
      </c>
      <c r="O7" s="73">
        <v>3</v>
      </c>
      <c r="P7" s="206">
        <f t="shared" si="1"/>
        <v>6</v>
      </c>
      <c r="U7" s="76"/>
      <c r="V7" s="76"/>
      <c r="W7" s="76"/>
      <c r="X7" s="76"/>
    </row>
    <row r="8" spans="1:24" s="80" customFormat="1" ht="15.75" x14ac:dyDescent="0.2">
      <c r="A8" s="321" t="s">
        <v>140</v>
      </c>
      <c r="B8" s="322"/>
      <c r="C8" s="322"/>
      <c r="D8" s="322"/>
      <c r="E8" s="322"/>
      <c r="F8" s="322"/>
      <c r="G8" s="322"/>
      <c r="H8" s="322"/>
      <c r="I8" s="322"/>
      <c r="J8" s="322"/>
      <c r="K8" s="322"/>
      <c r="L8" s="322"/>
      <c r="M8" s="322"/>
      <c r="N8" s="322"/>
      <c r="O8" s="322"/>
      <c r="P8" s="323"/>
      <c r="U8" s="76"/>
      <c r="V8" s="76"/>
      <c r="W8" s="76"/>
      <c r="X8" s="76"/>
    </row>
    <row r="9" spans="1:24" s="80" customFormat="1" ht="61.5" customHeight="1" x14ac:dyDescent="0.2">
      <c r="A9" s="79">
        <v>3</v>
      </c>
      <c r="B9" s="73" t="s">
        <v>199</v>
      </c>
      <c r="C9" s="209" t="s">
        <v>134</v>
      </c>
      <c r="D9" s="209" t="s">
        <v>135</v>
      </c>
      <c r="E9" s="289" t="s">
        <v>210</v>
      </c>
      <c r="F9" s="290"/>
      <c r="G9" s="291"/>
      <c r="H9" s="74">
        <v>2</v>
      </c>
      <c r="I9" s="74">
        <v>4</v>
      </c>
      <c r="J9" s="74">
        <f t="shared" ref="J9" si="2">H9*I9</f>
        <v>8</v>
      </c>
      <c r="K9" s="292" t="s">
        <v>139</v>
      </c>
      <c r="L9" s="293"/>
      <c r="M9" s="294"/>
      <c r="N9" s="73">
        <v>2</v>
      </c>
      <c r="O9" s="73">
        <v>4</v>
      </c>
      <c r="P9" s="206">
        <f t="shared" ref="P9" si="3">N9*O9</f>
        <v>8</v>
      </c>
      <c r="U9" s="76"/>
      <c r="V9" s="76"/>
      <c r="W9" s="76"/>
      <c r="X9" s="76"/>
    </row>
    <row r="10" spans="1:24" s="80" customFormat="1" ht="81" customHeight="1" x14ac:dyDescent="0.2">
      <c r="A10" s="79">
        <v>4</v>
      </c>
      <c r="B10" s="209" t="s">
        <v>141</v>
      </c>
      <c r="C10" s="210" t="s">
        <v>142</v>
      </c>
      <c r="D10" s="210" t="s">
        <v>143</v>
      </c>
      <c r="E10" s="289" t="s">
        <v>198</v>
      </c>
      <c r="F10" s="290"/>
      <c r="G10" s="291"/>
      <c r="H10" s="74">
        <v>3</v>
      </c>
      <c r="I10" s="74">
        <v>4</v>
      </c>
      <c r="J10" s="74">
        <f t="shared" ref="J10" si="4">H10*I10</f>
        <v>12</v>
      </c>
      <c r="K10" s="289" t="s">
        <v>139</v>
      </c>
      <c r="L10" s="290"/>
      <c r="M10" s="291"/>
      <c r="N10" s="73">
        <v>3</v>
      </c>
      <c r="O10" s="73">
        <v>4</v>
      </c>
      <c r="P10" s="206">
        <f t="shared" ref="P10" si="5">N10*O10</f>
        <v>12</v>
      </c>
      <c r="U10" s="76"/>
      <c r="V10" s="76"/>
      <c r="W10" s="76"/>
      <c r="X10" s="76"/>
    </row>
    <row r="11" spans="1:24" s="80" customFormat="1" ht="76.5" customHeight="1" x14ac:dyDescent="0.2">
      <c r="A11" s="79">
        <v>5</v>
      </c>
      <c r="B11" s="210" t="s">
        <v>232</v>
      </c>
      <c r="C11" s="210" t="s">
        <v>144</v>
      </c>
      <c r="D11" s="210" t="s">
        <v>143</v>
      </c>
      <c r="E11" s="289" t="s">
        <v>246</v>
      </c>
      <c r="F11" s="290"/>
      <c r="G11" s="291"/>
      <c r="H11" s="74">
        <v>2</v>
      </c>
      <c r="I11" s="74">
        <v>4</v>
      </c>
      <c r="J11" s="74">
        <f t="shared" si="0"/>
        <v>8</v>
      </c>
      <c r="K11" s="289" t="s">
        <v>139</v>
      </c>
      <c r="L11" s="290"/>
      <c r="M11" s="291"/>
      <c r="N11" s="73">
        <v>2</v>
      </c>
      <c r="O11" s="73">
        <v>4</v>
      </c>
      <c r="P11" s="206">
        <f t="shared" si="1"/>
        <v>8</v>
      </c>
      <c r="U11" s="76"/>
      <c r="V11" s="76"/>
      <c r="W11" s="76"/>
      <c r="X11" s="76"/>
    </row>
    <row r="12" spans="1:24" s="80" customFormat="1" ht="62.25" customHeight="1" x14ac:dyDescent="0.2">
      <c r="A12" s="79">
        <v>6</v>
      </c>
      <c r="B12" s="209" t="s">
        <v>145</v>
      </c>
      <c r="C12" s="210" t="s">
        <v>146</v>
      </c>
      <c r="D12" s="210" t="s">
        <v>143</v>
      </c>
      <c r="E12" s="289" t="s">
        <v>233</v>
      </c>
      <c r="F12" s="290"/>
      <c r="G12" s="291"/>
      <c r="H12" s="74">
        <v>2</v>
      </c>
      <c r="I12" s="74">
        <v>3</v>
      </c>
      <c r="J12" s="74">
        <f t="shared" si="0"/>
        <v>6</v>
      </c>
      <c r="K12" s="289" t="s">
        <v>234</v>
      </c>
      <c r="L12" s="290"/>
      <c r="M12" s="291"/>
      <c r="N12" s="73">
        <v>2</v>
      </c>
      <c r="O12" s="73">
        <v>3</v>
      </c>
      <c r="P12" s="206">
        <f t="shared" si="1"/>
        <v>6</v>
      </c>
      <c r="U12" s="76"/>
      <c r="V12" s="76"/>
      <c r="W12" s="76"/>
      <c r="X12" s="76"/>
    </row>
    <row r="13" spans="1:24" s="80" customFormat="1" ht="40.5" customHeight="1" x14ac:dyDescent="0.2">
      <c r="A13" s="79">
        <v>7</v>
      </c>
      <c r="B13" s="210" t="s">
        <v>199</v>
      </c>
      <c r="C13" s="209" t="s">
        <v>136</v>
      </c>
      <c r="D13" s="209" t="s">
        <v>143</v>
      </c>
      <c r="E13" s="289" t="s">
        <v>211</v>
      </c>
      <c r="F13" s="293"/>
      <c r="G13" s="294"/>
      <c r="H13" s="74">
        <v>2</v>
      </c>
      <c r="I13" s="74">
        <v>3</v>
      </c>
      <c r="J13" s="74">
        <f t="shared" si="0"/>
        <v>6</v>
      </c>
      <c r="K13" s="292" t="s">
        <v>139</v>
      </c>
      <c r="L13" s="293"/>
      <c r="M13" s="294"/>
      <c r="N13" s="73">
        <v>2</v>
      </c>
      <c r="O13" s="73">
        <v>3</v>
      </c>
      <c r="P13" s="206">
        <f t="shared" si="1"/>
        <v>6</v>
      </c>
      <c r="U13" s="76"/>
      <c r="V13" s="76"/>
      <c r="W13" s="76"/>
      <c r="X13" s="76"/>
    </row>
    <row r="14" spans="1:24" s="80" customFormat="1" ht="60" customHeight="1" x14ac:dyDescent="0.2">
      <c r="A14" s="79">
        <v>8</v>
      </c>
      <c r="B14" s="209" t="s">
        <v>147</v>
      </c>
      <c r="C14" s="210" t="s">
        <v>148</v>
      </c>
      <c r="D14" s="209" t="s">
        <v>143</v>
      </c>
      <c r="E14" s="289" t="s">
        <v>235</v>
      </c>
      <c r="F14" s="293"/>
      <c r="G14" s="294"/>
      <c r="H14" s="74">
        <v>1</v>
      </c>
      <c r="I14" s="74">
        <v>4</v>
      </c>
      <c r="J14" s="74">
        <f t="shared" si="0"/>
        <v>4</v>
      </c>
      <c r="K14" s="292" t="s">
        <v>139</v>
      </c>
      <c r="L14" s="293"/>
      <c r="M14" s="294"/>
      <c r="N14" s="73">
        <v>1</v>
      </c>
      <c r="O14" s="73">
        <v>4</v>
      </c>
      <c r="P14" s="206">
        <f t="shared" si="1"/>
        <v>4</v>
      </c>
      <c r="U14" s="76"/>
      <c r="V14" s="76"/>
      <c r="W14" s="76"/>
      <c r="X14" s="76"/>
    </row>
    <row r="15" spans="1:24" s="80" customFormat="1" ht="60" customHeight="1" x14ac:dyDescent="0.2">
      <c r="A15" s="79">
        <v>9</v>
      </c>
      <c r="B15" s="210" t="s">
        <v>202</v>
      </c>
      <c r="C15" s="210" t="s">
        <v>197</v>
      </c>
      <c r="D15" s="209" t="s">
        <v>143</v>
      </c>
      <c r="E15" s="289" t="s">
        <v>236</v>
      </c>
      <c r="F15" s="293"/>
      <c r="G15" s="294"/>
      <c r="H15" s="74">
        <v>2</v>
      </c>
      <c r="I15" s="74">
        <v>4</v>
      </c>
      <c r="J15" s="74">
        <f t="shared" ref="J15" si="6">H15*I15</f>
        <v>8</v>
      </c>
      <c r="K15" s="292" t="s">
        <v>139</v>
      </c>
      <c r="L15" s="293"/>
      <c r="M15" s="294"/>
      <c r="N15" s="73">
        <v>2</v>
      </c>
      <c r="O15" s="73">
        <v>4</v>
      </c>
      <c r="P15" s="206">
        <f t="shared" ref="P15" si="7">N15*O15</f>
        <v>8</v>
      </c>
      <c r="U15" s="76"/>
      <c r="V15" s="76"/>
      <c r="W15" s="76"/>
      <c r="X15" s="76"/>
    </row>
    <row r="16" spans="1:24" s="80" customFormat="1" ht="15.75" x14ac:dyDescent="0.2">
      <c r="A16" s="321" t="s">
        <v>149</v>
      </c>
      <c r="B16" s="322"/>
      <c r="C16" s="322"/>
      <c r="D16" s="322"/>
      <c r="E16" s="322"/>
      <c r="F16" s="322"/>
      <c r="G16" s="322"/>
      <c r="H16" s="322"/>
      <c r="I16" s="322"/>
      <c r="J16" s="322"/>
      <c r="K16" s="322"/>
      <c r="L16" s="322"/>
      <c r="M16" s="322"/>
      <c r="N16" s="322"/>
      <c r="O16" s="322"/>
      <c r="P16" s="323"/>
      <c r="U16" s="76"/>
      <c r="V16" s="76"/>
      <c r="W16" s="76"/>
      <c r="X16" s="76"/>
    </row>
    <row r="17" spans="1:24" s="80" customFormat="1" ht="102" customHeight="1" x14ac:dyDescent="0.2">
      <c r="A17" s="79">
        <v>10</v>
      </c>
      <c r="B17" s="210" t="s">
        <v>150</v>
      </c>
      <c r="C17" s="210" t="s">
        <v>151</v>
      </c>
      <c r="D17" s="210" t="s">
        <v>135</v>
      </c>
      <c r="E17" s="289" t="s">
        <v>177</v>
      </c>
      <c r="F17" s="290"/>
      <c r="G17" s="291"/>
      <c r="H17" s="74">
        <v>2</v>
      </c>
      <c r="I17" s="74">
        <v>5</v>
      </c>
      <c r="J17" s="74">
        <f t="shared" si="0"/>
        <v>10</v>
      </c>
      <c r="K17" s="292" t="s">
        <v>139</v>
      </c>
      <c r="L17" s="293"/>
      <c r="M17" s="294"/>
      <c r="N17" s="73">
        <v>2</v>
      </c>
      <c r="O17" s="73">
        <v>5</v>
      </c>
      <c r="P17" s="206">
        <f t="shared" si="1"/>
        <v>10</v>
      </c>
      <c r="U17" s="76"/>
      <c r="V17" s="76"/>
      <c r="W17" s="76"/>
      <c r="X17" s="76"/>
    </row>
    <row r="18" spans="1:24" s="80" customFormat="1" ht="45.75" customHeight="1" x14ac:dyDescent="0.2">
      <c r="A18" s="79">
        <v>11</v>
      </c>
      <c r="B18" s="210" t="s">
        <v>237</v>
      </c>
      <c r="C18" s="210" t="s">
        <v>238</v>
      </c>
      <c r="D18" s="210" t="s">
        <v>135</v>
      </c>
      <c r="E18" s="289" t="s">
        <v>239</v>
      </c>
      <c r="F18" s="290"/>
      <c r="G18" s="291"/>
      <c r="H18" s="74">
        <v>1</v>
      </c>
      <c r="I18" s="74">
        <v>4</v>
      </c>
      <c r="J18" s="74">
        <f t="shared" si="0"/>
        <v>4</v>
      </c>
      <c r="K18" s="292" t="s">
        <v>139</v>
      </c>
      <c r="L18" s="293"/>
      <c r="M18" s="294"/>
      <c r="N18" s="73">
        <v>1</v>
      </c>
      <c r="O18" s="73">
        <v>4</v>
      </c>
      <c r="P18" s="206">
        <f t="shared" si="1"/>
        <v>4</v>
      </c>
      <c r="U18" s="76"/>
      <c r="V18" s="76"/>
      <c r="W18" s="76"/>
      <c r="X18" s="76"/>
    </row>
    <row r="19" spans="1:24" s="80" customFormat="1" ht="52.5" customHeight="1" x14ac:dyDescent="0.2">
      <c r="A19" s="79">
        <v>12</v>
      </c>
      <c r="B19" s="210" t="s">
        <v>152</v>
      </c>
      <c r="C19" s="210" t="s">
        <v>153</v>
      </c>
      <c r="D19" s="210" t="s">
        <v>135</v>
      </c>
      <c r="E19" s="289" t="s">
        <v>206</v>
      </c>
      <c r="F19" s="290"/>
      <c r="G19" s="291"/>
      <c r="H19" s="74">
        <v>3</v>
      </c>
      <c r="I19" s="74">
        <v>4</v>
      </c>
      <c r="J19" s="74">
        <f t="shared" si="0"/>
        <v>12</v>
      </c>
      <c r="K19" s="292" t="s">
        <v>139</v>
      </c>
      <c r="L19" s="293"/>
      <c r="M19" s="294"/>
      <c r="N19" s="73">
        <v>3</v>
      </c>
      <c r="O19" s="73">
        <v>4</v>
      </c>
      <c r="P19" s="206">
        <f t="shared" si="1"/>
        <v>12</v>
      </c>
      <c r="U19" s="76"/>
      <c r="V19" s="76"/>
      <c r="W19" s="76"/>
      <c r="X19" s="76"/>
    </row>
    <row r="20" spans="1:24" s="80" customFormat="1" ht="48" customHeight="1" x14ac:dyDescent="0.2">
      <c r="A20" s="79">
        <v>13</v>
      </c>
      <c r="B20" s="210" t="s">
        <v>201</v>
      </c>
      <c r="C20" s="210" t="s">
        <v>154</v>
      </c>
      <c r="D20" s="210" t="s">
        <v>135</v>
      </c>
      <c r="E20" s="289" t="s">
        <v>240</v>
      </c>
      <c r="F20" s="290"/>
      <c r="G20" s="291"/>
      <c r="H20" s="74">
        <v>3</v>
      </c>
      <c r="I20" s="74">
        <v>3</v>
      </c>
      <c r="J20" s="74">
        <f t="shared" si="0"/>
        <v>9</v>
      </c>
      <c r="K20" s="289" t="s">
        <v>139</v>
      </c>
      <c r="L20" s="290"/>
      <c r="M20" s="291"/>
      <c r="N20" s="73">
        <v>3</v>
      </c>
      <c r="O20" s="73">
        <v>3</v>
      </c>
      <c r="P20" s="206">
        <f t="shared" si="1"/>
        <v>9</v>
      </c>
      <c r="U20" s="76"/>
      <c r="V20" s="76"/>
      <c r="W20" s="76"/>
      <c r="X20" s="76"/>
    </row>
    <row r="21" spans="1:24" s="80" customFormat="1" ht="56.25" customHeight="1" x14ac:dyDescent="0.2">
      <c r="A21" s="79">
        <v>14</v>
      </c>
      <c r="B21" s="210" t="s">
        <v>155</v>
      </c>
      <c r="C21" s="210" t="s">
        <v>156</v>
      </c>
      <c r="D21" s="210" t="s">
        <v>143</v>
      </c>
      <c r="E21" s="289" t="s">
        <v>241</v>
      </c>
      <c r="F21" s="290"/>
      <c r="G21" s="291"/>
      <c r="H21" s="74">
        <v>1</v>
      </c>
      <c r="I21" s="74">
        <v>5</v>
      </c>
      <c r="J21" s="74">
        <f t="shared" si="0"/>
        <v>5</v>
      </c>
      <c r="K21" s="292" t="s">
        <v>139</v>
      </c>
      <c r="L21" s="293"/>
      <c r="M21" s="294"/>
      <c r="N21" s="73">
        <v>1</v>
      </c>
      <c r="O21" s="73">
        <v>5</v>
      </c>
      <c r="P21" s="206">
        <f t="shared" si="1"/>
        <v>5</v>
      </c>
      <c r="U21" s="76"/>
      <c r="V21" s="76"/>
      <c r="W21" s="76"/>
      <c r="X21" s="76"/>
    </row>
    <row r="22" spans="1:24" s="80" customFormat="1" ht="66" customHeight="1" x14ac:dyDescent="0.2">
      <c r="A22" s="79">
        <v>15</v>
      </c>
      <c r="B22" s="210" t="s">
        <v>200</v>
      </c>
      <c r="C22" s="209" t="s">
        <v>157</v>
      </c>
      <c r="D22" s="209" t="s">
        <v>135</v>
      </c>
      <c r="E22" s="289" t="s">
        <v>242</v>
      </c>
      <c r="F22" s="293"/>
      <c r="G22" s="294"/>
      <c r="H22" s="74">
        <v>2</v>
      </c>
      <c r="I22" s="74">
        <v>4</v>
      </c>
      <c r="J22" s="74">
        <f t="shared" si="0"/>
        <v>8</v>
      </c>
      <c r="K22" s="292" t="s">
        <v>139</v>
      </c>
      <c r="L22" s="293"/>
      <c r="M22" s="294"/>
      <c r="N22" s="73">
        <v>2</v>
      </c>
      <c r="O22" s="73">
        <v>4</v>
      </c>
      <c r="P22" s="206">
        <f t="shared" si="1"/>
        <v>8</v>
      </c>
      <c r="U22" s="76"/>
      <c r="V22" s="76"/>
      <c r="W22" s="76"/>
      <c r="X22" s="76"/>
    </row>
    <row r="23" spans="1:24" s="80" customFormat="1" ht="48.75" customHeight="1" x14ac:dyDescent="0.2">
      <c r="A23" s="79">
        <v>16</v>
      </c>
      <c r="B23" s="212" t="s">
        <v>203</v>
      </c>
      <c r="C23" s="209" t="s">
        <v>178</v>
      </c>
      <c r="D23" s="209" t="s">
        <v>179</v>
      </c>
      <c r="E23" s="292" t="s">
        <v>182</v>
      </c>
      <c r="F23" s="293"/>
      <c r="G23" s="294"/>
      <c r="H23" s="74">
        <v>2</v>
      </c>
      <c r="I23" s="74">
        <v>4</v>
      </c>
      <c r="J23" s="74">
        <f t="shared" si="0"/>
        <v>8</v>
      </c>
      <c r="K23" s="292" t="s">
        <v>139</v>
      </c>
      <c r="L23" s="293"/>
      <c r="M23" s="294"/>
      <c r="N23" s="73">
        <v>2</v>
      </c>
      <c r="O23" s="73">
        <v>4</v>
      </c>
      <c r="P23" s="206">
        <f t="shared" si="1"/>
        <v>8</v>
      </c>
      <c r="U23" s="76"/>
      <c r="V23" s="76"/>
      <c r="W23" s="76"/>
      <c r="X23" s="76"/>
    </row>
    <row r="24" spans="1:24" s="80" customFormat="1" ht="55.5" customHeight="1" x14ac:dyDescent="0.2">
      <c r="A24" s="79">
        <v>17</v>
      </c>
      <c r="B24" s="210" t="s">
        <v>204</v>
      </c>
      <c r="C24" s="210" t="s">
        <v>158</v>
      </c>
      <c r="D24" s="209" t="s">
        <v>135</v>
      </c>
      <c r="E24" s="289" t="s">
        <v>243</v>
      </c>
      <c r="F24" s="290"/>
      <c r="G24" s="291"/>
      <c r="H24" s="74">
        <v>2</v>
      </c>
      <c r="I24" s="74">
        <v>4</v>
      </c>
      <c r="J24" s="74">
        <f t="shared" si="0"/>
        <v>8</v>
      </c>
      <c r="K24" s="292" t="s">
        <v>139</v>
      </c>
      <c r="L24" s="293"/>
      <c r="M24" s="294"/>
      <c r="N24" s="73">
        <v>2</v>
      </c>
      <c r="O24" s="73">
        <v>4</v>
      </c>
      <c r="P24" s="206">
        <f t="shared" si="1"/>
        <v>8</v>
      </c>
      <c r="U24" s="76"/>
      <c r="V24" s="76"/>
      <c r="W24" s="76"/>
      <c r="X24" s="76"/>
    </row>
    <row r="25" spans="1:24" s="80" customFormat="1" ht="36.75" customHeight="1" x14ac:dyDescent="0.2">
      <c r="A25" s="79">
        <v>18</v>
      </c>
      <c r="B25" s="210" t="s">
        <v>205</v>
      </c>
      <c r="C25" s="210" t="s">
        <v>159</v>
      </c>
      <c r="D25" s="209" t="s">
        <v>135</v>
      </c>
      <c r="E25" s="289" t="s">
        <v>160</v>
      </c>
      <c r="F25" s="290"/>
      <c r="G25" s="291"/>
      <c r="H25" s="74">
        <v>1</v>
      </c>
      <c r="I25" s="74">
        <v>2</v>
      </c>
      <c r="J25" s="74">
        <f t="shared" si="0"/>
        <v>2</v>
      </c>
      <c r="K25" s="292" t="s">
        <v>139</v>
      </c>
      <c r="L25" s="293"/>
      <c r="M25" s="294"/>
      <c r="N25" s="73">
        <v>1</v>
      </c>
      <c r="O25" s="73">
        <v>2</v>
      </c>
      <c r="P25" s="206">
        <f t="shared" si="1"/>
        <v>2</v>
      </c>
      <c r="U25" s="76"/>
      <c r="V25" s="76"/>
      <c r="W25" s="76"/>
      <c r="X25" s="76"/>
    </row>
    <row r="26" spans="1:24" s="80" customFormat="1" ht="15.75" x14ac:dyDescent="0.2">
      <c r="A26" s="321" t="s">
        <v>161</v>
      </c>
      <c r="B26" s="322"/>
      <c r="C26" s="322"/>
      <c r="D26" s="322"/>
      <c r="E26" s="322"/>
      <c r="F26" s="322"/>
      <c r="G26" s="322"/>
      <c r="H26" s="322"/>
      <c r="I26" s="322"/>
      <c r="J26" s="322"/>
      <c r="K26" s="322"/>
      <c r="L26" s="322"/>
      <c r="M26" s="322"/>
      <c r="N26" s="322"/>
      <c r="O26" s="322"/>
      <c r="P26" s="323"/>
      <c r="U26" s="76"/>
      <c r="V26" s="76"/>
      <c r="W26" s="76"/>
      <c r="X26" s="76"/>
    </row>
    <row r="27" spans="1:24" s="80" customFormat="1" ht="140.25" customHeight="1" x14ac:dyDescent="0.2">
      <c r="A27" s="79">
        <v>19</v>
      </c>
      <c r="B27" s="210" t="s">
        <v>163</v>
      </c>
      <c r="C27" s="210" t="s">
        <v>207</v>
      </c>
      <c r="D27" s="210" t="s">
        <v>162</v>
      </c>
      <c r="E27" s="289" t="s">
        <v>208</v>
      </c>
      <c r="F27" s="290"/>
      <c r="G27" s="291"/>
      <c r="H27" s="74">
        <v>1</v>
      </c>
      <c r="I27" s="74">
        <v>5</v>
      </c>
      <c r="J27" s="74">
        <f t="shared" si="0"/>
        <v>5</v>
      </c>
      <c r="K27" s="292" t="s">
        <v>139</v>
      </c>
      <c r="L27" s="293"/>
      <c r="M27" s="294"/>
      <c r="N27" s="73">
        <v>1</v>
      </c>
      <c r="O27" s="73">
        <v>5</v>
      </c>
      <c r="P27" s="206">
        <f t="shared" si="1"/>
        <v>5</v>
      </c>
      <c r="U27" s="76"/>
      <c r="V27" s="76"/>
      <c r="W27" s="76"/>
      <c r="X27" s="76"/>
    </row>
    <row r="28" spans="1:24" s="80" customFormat="1" ht="42.75" customHeight="1" thickBot="1" x14ac:dyDescent="0.25">
      <c r="A28" s="79">
        <v>20</v>
      </c>
      <c r="B28" s="210" t="s">
        <v>164</v>
      </c>
      <c r="C28" s="210" t="s">
        <v>209</v>
      </c>
      <c r="D28" s="209" t="s">
        <v>135</v>
      </c>
      <c r="E28" s="289" t="s">
        <v>244</v>
      </c>
      <c r="F28" s="290"/>
      <c r="G28" s="291"/>
      <c r="H28" s="74">
        <v>1</v>
      </c>
      <c r="I28" s="74">
        <v>6</v>
      </c>
      <c r="J28" s="74">
        <f t="shared" si="0"/>
        <v>6</v>
      </c>
      <c r="K28" s="299" t="s">
        <v>139</v>
      </c>
      <c r="L28" s="300"/>
      <c r="M28" s="301"/>
      <c r="N28" s="73">
        <v>1</v>
      </c>
      <c r="O28" s="73">
        <v>6</v>
      </c>
      <c r="P28" s="206">
        <f t="shared" si="1"/>
        <v>6</v>
      </c>
      <c r="U28" s="76"/>
      <c r="V28" s="76"/>
      <c r="W28" s="76"/>
      <c r="X28" s="76"/>
    </row>
    <row r="29" spans="1:24" s="87" customFormat="1" x14ac:dyDescent="0.2">
      <c r="A29" s="82"/>
      <c r="B29" s="345" t="s">
        <v>195</v>
      </c>
      <c r="C29" s="276"/>
      <c r="D29" s="330"/>
      <c r="E29" s="329" t="s">
        <v>10</v>
      </c>
      <c r="F29" s="341"/>
      <c r="G29" s="329" t="s">
        <v>64</v>
      </c>
      <c r="H29" s="276"/>
      <c r="I29" s="276"/>
      <c r="J29" s="330"/>
      <c r="K29" s="83"/>
      <c r="L29" s="84"/>
      <c r="M29" s="84"/>
      <c r="N29" s="85"/>
      <c r="O29" s="84"/>
      <c r="P29" s="86"/>
      <c r="Q29" s="81"/>
      <c r="R29" s="81"/>
      <c r="S29" s="81"/>
      <c r="T29" s="81"/>
      <c r="U29" s="75"/>
      <c r="V29" s="75"/>
      <c r="W29" s="75"/>
      <c r="X29" s="75"/>
    </row>
    <row r="30" spans="1:24" s="87" customFormat="1" ht="12.75" customHeight="1" thickBot="1" x14ac:dyDescent="0.25">
      <c r="A30" s="88"/>
      <c r="B30" s="331" t="s">
        <v>180</v>
      </c>
      <c r="C30" s="344"/>
      <c r="D30" s="296"/>
      <c r="E30" s="295">
        <f>K2</f>
        <v>45902</v>
      </c>
      <c r="F30" s="296"/>
      <c r="G30" s="295">
        <f>K2+365</f>
        <v>46267</v>
      </c>
      <c r="H30" s="344"/>
      <c r="I30" s="344"/>
      <c r="J30" s="296"/>
      <c r="K30" s="89"/>
      <c r="L30" s="90"/>
      <c r="M30" s="90"/>
      <c r="N30" s="91"/>
      <c r="O30" s="90"/>
      <c r="P30" s="92"/>
      <c r="Q30" s="80"/>
      <c r="R30" s="80"/>
      <c r="S30" s="81"/>
      <c r="T30" s="81"/>
      <c r="U30" s="75"/>
      <c r="V30" s="75"/>
      <c r="W30" s="75"/>
      <c r="X30" s="75"/>
    </row>
    <row r="31" spans="1:24" s="87" customFormat="1" x14ac:dyDescent="0.2">
      <c r="A31" s="82"/>
      <c r="B31" s="345" t="s">
        <v>196</v>
      </c>
      <c r="C31" s="276"/>
      <c r="D31" s="330"/>
      <c r="E31" s="329" t="s">
        <v>8</v>
      </c>
      <c r="F31" s="330"/>
      <c r="G31" s="329" t="s">
        <v>64</v>
      </c>
      <c r="H31" s="276"/>
      <c r="I31" s="276"/>
      <c r="J31" s="330"/>
      <c r="K31" s="83"/>
      <c r="L31" s="84"/>
      <c r="M31" s="84"/>
      <c r="N31" s="93"/>
      <c r="O31" s="84"/>
      <c r="P31" s="86"/>
      <c r="Q31" s="81"/>
      <c r="R31" s="81"/>
      <c r="S31" s="80"/>
      <c r="T31" s="81"/>
      <c r="U31" s="75"/>
      <c r="V31" s="75"/>
      <c r="W31" s="75"/>
      <c r="X31" s="75"/>
    </row>
    <row r="32" spans="1:24" s="87" customFormat="1" ht="12.75" customHeight="1" thickBot="1" x14ac:dyDescent="0.25">
      <c r="A32" s="94"/>
      <c r="B32" s="331"/>
      <c r="C32" s="344"/>
      <c r="D32" s="296"/>
      <c r="E32" s="331"/>
      <c r="F32" s="296"/>
      <c r="G32" s="343"/>
      <c r="H32" s="344"/>
      <c r="I32" s="344"/>
      <c r="J32" s="296"/>
      <c r="K32" s="95"/>
      <c r="L32" s="96"/>
      <c r="M32" s="96"/>
      <c r="N32" s="97"/>
      <c r="O32" s="96"/>
      <c r="P32" s="98"/>
      <c r="Q32" s="75"/>
      <c r="R32" s="75"/>
      <c r="S32" s="75"/>
      <c r="T32" s="75"/>
      <c r="U32" s="75"/>
      <c r="V32" s="75"/>
      <c r="W32" s="75"/>
      <c r="X32" s="75"/>
    </row>
    <row r="34" spans="2:15" ht="21.75" hidden="1" customHeight="1" x14ac:dyDescent="0.2">
      <c r="B34" s="101" t="s">
        <v>62</v>
      </c>
      <c r="C34" s="102" t="s">
        <v>78</v>
      </c>
      <c r="D34" s="102" t="s">
        <v>57</v>
      </c>
      <c r="E34" s="102" t="s">
        <v>79</v>
      </c>
      <c r="F34" s="102" t="s">
        <v>58</v>
      </c>
      <c r="G34" s="102" t="s">
        <v>80</v>
      </c>
      <c r="H34" s="286" t="s">
        <v>61</v>
      </c>
      <c r="I34" s="287"/>
      <c r="J34" s="288"/>
      <c r="K34" s="103" t="s">
        <v>81</v>
      </c>
      <c r="L34" s="280" t="s">
        <v>75</v>
      </c>
      <c r="M34" s="281"/>
      <c r="N34" s="281"/>
      <c r="O34" s="282"/>
    </row>
    <row r="35" spans="2:15" ht="21.75" hidden="1" customHeight="1" thickBot="1" x14ac:dyDescent="0.25">
      <c r="B35" s="104" t="s">
        <v>53</v>
      </c>
      <c r="C35" s="105" t="s">
        <v>49</v>
      </c>
      <c r="D35" s="105" t="s">
        <v>49</v>
      </c>
      <c r="E35" s="106" t="s">
        <v>38</v>
      </c>
      <c r="F35" s="106" t="s">
        <v>38</v>
      </c>
      <c r="G35" s="106" t="s">
        <v>38</v>
      </c>
      <c r="H35" s="338" t="s">
        <v>48</v>
      </c>
      <c r="I35" s="339"/>
      <c r="J35" s="340"/>
      <c r="K35" s="107" t="s">
        <v>48</v>
      </c>
      <c r="L35" s="283"/>
      <c r="M35" s="284"/>
      <c r="N35" s="284"/>
      <c r="O35" s="285"/>
    </row>
    <row r="36" spans="2:15" ht="21.75" hidden="1" customHeight="1" thickBot="1" x14ac:dyDescent="0.25">
      <c r="B36" s="104" t="s">
        <v>59</v>
      </c>
      <c r="C36" s="105" t="s">
        <v>49</v>
      </c>
      <c r="D36" s="105" t="s">
        <v>49</v>
      </c>
      <c r="E36" s="106" t="s">
        <v>38</v>
      </c>
      <c r="F36" s="108" t="s">
        <v>48</v>
      </c>
      <c r="G36" s="108" t="s">
        <v>48</v>
      </c>
      <c r="H36" s="338" t="s">
        <v>48</v>
      </c>
      <c r="I36" s="339"/>
      <c r="J36" s="340"/>
      <c r="K36" s="109" t="s">
        <v>50</v>
      </c>
      <c r="L36" s="110"/>
      <c r="M36" s="111" t="s">
        <v>69</v>
      </c>
      <c r="N36" s="111"/>
      <c r="O36" s="112"/>
    </row>
    <row r="37" spans="2:15" ht="21.75" hidden="1" customHeight="1" thickBot="1" x14ac:dyDescent="0.25">
      <c r="B37" s="104" t="s">
        <v>54</v>
      </c>
      <c r="C37" s="105" t="s">
        <v>49</v>
      </c>
      <c r="D37" s="106" t="s">
        <v>38</v>
      </c>
      <c r="E37" s="108" t="s">
        <v>48</v>
      </c>
      <c r="F37" s="108" t="s">
        <v>48</v>
      </c>
      <c r="G37" s="108" t="s">
        <v>48</v>
      </c>
      <c r="H37" s="349" t="s">
        <v>50</v>
      </c>
      <c r="I37" s="350"/>
      <c r="J37" s="351"/>
      <c r="K37" s="109" t="s">
        <v>50</v>
      </c>
      <c r="L37" s="110"/>
      <c r="M37" s="111" t="s">
        <v>70</v>
      </c>
      <c r="N37" s="99"/>
      <c r="O37" s="113"/>
    </row>
    <row r="38" spans="2:15" ht="21.75" hidden="1" customHeight="1" thickBot="1" x14ac:dyDescent="0.25">
      <c r="B38" s="104" t="s">
        <v>60</v>
      </c>
      <c r="C38" s="105" t="s">
        <v>49</v>
      </c>
      <c r="D38" s="106" t="s">
        <v>38</v>
      </c>
      <c r="E38" s="108" t="s">
        <v>48</v>
      </c>
      <c r="F38" s="108" t="s">
        <v>48</v>
      </c>
      <c r="G38" s="114" t="s">
        <v>50</v>
      </c>
      <c r="H38" s="349" t="s">
        <v>50</v>
      </c>
      <c r="I38" s="350"/>
      <c r="J38" s="351"/>
      <c r="K38" s="115" t="s">
        <v>51</v>
      </c>
      <c r="L38" s="110"/>
      <c r="M38" s="111" t="s">
        <v>82</v>
      </c>
      <c r="N38" s="99"/>
      <c r="O38" s="113"/>
    </row>
    <row r="39" spans="2:15" ht="21.75" hidden="1" customHeight="1" thickBot="1" x14ac:dyDescent="0.25">
      <c r="B39" s="104" t="s">
        <v>55</v>
      </c>
      <c r="C39" s="106" t="s">
        <v>38</v>
      </c>
      <c r="D39" s="108" t="s">
        <v>48</v>
      </c>
      <c r="E39" s="108" t="s">
        <v>48</v>
      </c>
      <c r="F39" s="114" t="s">
        <v>50</v>
      </c>
      <c r="G39" s="114" t="s">
        <v>50</v>
      </c>
      <c r="H39" s="346" t="s">
        <v>51</v>
      </c>
      <c r="I39" s="347"/>
      <c r="J39" s="348"/>
      <c r="K39" s="115" t="s">
        <v>51</v>
      </c>
      <c r="L39" s="110"/>
      <c r="M39" s="111" t="s">
        <v>71</v>
      </c>
      <c r="N39" s="99"/>
      <c r="O39" s="113"/>
    </row>
    <row r="40" spans="2:15" ht="21.75" hidden="1" customHeight="1" thickBot="1" x14ac:dyDescent="0.25">
      <c r="B40" s="104" t="s">
        <v>56</v>
      </c>
      <c r="C40" s="106" t="s">
        <v>38</v>
      </c>
      <c r="D40" s="108" t="s">
        <v>48</v>
      </c>
      <c r="E40" s="114" t="s">
        <v>50</v>
      </c>
      <c r="F40" s="114" t="s">
        <v>50</v>
      </c>
      <c r="G40" s="116" t="s">
        <v>51</v>
      </c>
      <c r="H40" s="346" t="s">
        <v>51</v>
      </c>
      <c r="I40" s="347"/>
      <c r="J40" s="348"/>
      <c r="K40" s="115" t="s">
        <v>51</v>
      </c>
      <c r="L40" s="110"/>
      <c r="M40" s="111" t="s">
        <v>76</v>
      </c>
      <c r="N40" s="99"/>
      <c r="O40" s="113"/>
    </row>
    <row r="41" spans="2:15" ht="21.75" hidden="1" customHeight="1" thickBot="1" x14ac:dyDescent="0.25">
      <c r="B41" s="117" t="s">
        <v>83</v>
      </c>
      <c r="C41" s="118" t="s">
        <v>48</v>
      </c>
      <c r="D41" s="118" t="s">
        <v>48</v>
      </c>
      <c r="E41" s="119" t="s">
        <v>50</v>
      </c>
      <c r="F41" s="120" t="s">
        <v>51</v>
      </c>
      <c r="G41" s="120" t="s">
        <v>51</v>
      </c>
      <c r="H41" s="346" t="s">
        <v>51</v>
      </c>
      <c r="I41" s="347"/>
      <c r="J41" s="348"/>
      <c r="K41" s="121" t="s">
        <v>51</v>
      </c>
      <c r="L41" s="122"/>
      <c r="M41" s="123" t="s">
        <v>72</v>
      </c>
      <c r="N41" s="124"/>
      <c r="O41" s="125"/>
    </row>
    <row r="42" spans="2:15" ht="7.5" hidden="1" customHeight="1" thickBot="1" x14ac:dyDescent="0.25">
      <c r="B42" s="126"/>
      <c r="C42" s="127"/>
      <c r="D42" s="127"/>
      <c r="E42" s="127"/>
      <c r="F42" s="127"/>
      <c r="G42" s="127"/>
      <c r="H42" s="127"/>
      <c r="K42" s="127"/>
      <c r="L42" s="127"/>
      <c r="N42" s="99"/>
      <c r="O42" s="128"/>
    </row>
    <row r="43" spans="2:15" ht="18" hidden="1" customHeight="1" x14ac:dyDescent="0.2">
      <c r="B43" s="68" t="s">
        <v>0</v>
      </c>
      <c r="C43" s="355" t="s">
        <v>1</v>
      </c>
      <c r="D43" s="356"/>
      <c r="E43" s="356"/>
      <c r="F43" s="356"/>
      <c r="G43" s="357"/>
      <c r="H43" s="129">
        <v>4</v>
      </c>
      <c r="N43" s="99"/>
      <c r="O43" s="128"/>
    </row>
    <row r="44" spans="2:15" ht="36" hidden="1" customHeight="1" x14ac:dyDescent="0.2">
      <c r="B44" s="69" t="s">
        <v>2</v>
      </c>
      <c r="C44" s="352" t="s">
        <v>3</v>
      </c>
      <c r="D44" s="353"/>
      <c r="E44" s="353"/>
      <c r="F44" s="353"/>
      <c r="G44" s="354"/>
      <c r="H44" s="130">
        <v>8</v>
      </c>
      <c r="O44" s="128"/>
    </row>
    <row r="45" spans="2:15" ht="22.5" hidden="1" customHeight="1" x14ac:dyDescent="0.2">
      <c r="B45" s="70" t="s">
        <v>4</v>
      </c>
      <c r="C45" s="338" t="s">
        <v>105</v>
      </c>
      <c r="D45" s="339"/>
      <c r="E45" s="339"/>
      <c r="F45" s="339"/>
      <c r="G45" s="340"/>
      <c r="H45" s="107">
        <v>16</v>
      </c>
      <c r="O45" s="128"/>
    </row>
    <row r="46" spans="2:15" ht="22.5" hidden="1" customHeight="1" x14ac:dyDescent="0.2">
      <c r="B46" s="71" t="s">
        <v>5</v>
      </c>
      <c r="C46" s="349" t="s">
        <v>106</v>
      </c>
      <c r="D46" s="350"/>
      <c r="E46" s="350"/>
      <c r="F46" s="350"/>
      <c r="G46" s="351"/>
      <c r="H46" s="109">
        <v>24</v>
      </c>
      <c r="O46" s="128"/>
    </row>
    <row r="47" spans="2:15" ht="23.25" hidden="1" customHeight="1" thickBot="1" x14ac:dyDescent="0.25">
      <c r="B47" s="72" t="s">
        <v>6</v>
      </c>
      <c r="C47" s="332" t="s">
        <v>107</v>
      </c>
      <c r="D47" s="333"/>
      <c r="E47" s="333"/>
      <c r="F47" s="333"/>
      <c r="G47" s="334"/>
      <c r="H47" s="121">
        <v>36</v>
      </c>
      <c r="O47" s="128"/>
    </row>
    <row r="48" spans="2:15" ht="6.75" hidden="1" customHeight="1" thickBot="1" x14ac:dyDescent="0.25">
      <c r="B48" s="110"/>
      <c r="O48" s="128"/>
    </row>
    <row r="49" spans="1:16" ht="12.75" hidden="1" customHeight="1" x14ac:dyDescent="0.2">
      <c r="B49" s="309" t="s">
        <v>73</v>
      </c>
      <c r="C49" s="310"/>
      <c r="D49" s="310"/>
      <c r="E49" s="310"/>
      <c r="F49" s="310"/>
      <c r="G49" s="310"/>
      <c r="H49" s="310"/>
      <c r="I49" s="310"/>
      <c r="J49" s="310"/>
      <c r="K49" s="311"/>
      <c r="O49" s="128"/>
    </row>
    <row r="50" spans="1:16" ht="22.5" hidden="1" customHeight="1" thickBot="1" x14ac:dyDescent="0.25">
      <c r="B50" s="335"/>
      <c r="C50" s="336"/>
      <c r="D50" s="336"/>
      <c r="E50" s="336"/>
      <c r="F50" s="336"/>
      <c r="G50" s="336"/>
      <c r="H50" s="336"/>
      <c r="I50" s="336"/>
      <c r="J50" s="336"/>
      <c r="K50" s="337"/>
      <c r="O50" s="128"/>
    </row>
    <row r="51" spans="1:16" ht="12.75" hidden="1" customHeight="1" x14ac:dyDescent="0.2">
      <c r="B51" s="309" t="s">
        <v>74</v>
      </c>
      <c r="C51" s="310"/>
      <c r="D51" s="310"/>
      <c r="E51" s="310"/>
      <c r="F51" s="310"/>
      <c r="G51" s="310"/>
      <c r="H51" s="310"/>
      <c r="I51" s="310"/>
      <c r="J51" s="310"/>
      <c r="K51" s="311"/>
      <c r="O51" s="128"/>
    </row>
    <row r="52" spans="1:16" hidden="1" x14ac:dyDescent="0.2">
      <c r="B52" s="303"/>
      <c r="C52" s="304"/>
      <c r="D52" s="304"/>
      <c r="E52" s="304"/>
      <c r="F52" s="304"/>
      <c r="G52" s="304"/>
      <c r="H52" s="304"/>
      <c r="I52" s="304"/>
      <c r="J52" s="304"/>
      <c r="K52" s="305"/>
      <c r="O52" s="128"/>
    </row>
    <row r="53" spans="1:16" ht="10.5" hidden="1" customHeight="1" x14ac:dyDescent="0.2">
      <c r="B53" s="303"/>
      <c r="C53" s="304"/>
      <c r="D53" s="304"/>
      <c r="E53" s="304"/>
      <c r="F53" s="304"/>
      <c r="G53" s="304"/>
      <c r="H53" s="304"/>
      <c r="I53" s="304"/>
      <c r="J53" s="304"/>
      <c r="K53" s="305"/>
      <c r="O53" s="128"/>
    </row>
    <row r="54" spans="1:16" ht="13.5" hidden="1" customHeight="1" thickBot="1" x14ac:dyDescent="0.25">
      <c r="B54" s="335"/>
      <c r="C54" s="336"/>
      <c r="D54" s="336"/>
      <c r="E54" s="336"/>
      <c r="F54" s="336"/>
      <c r="G54" s="336"/>
      <c r="H54" s="336"/>
      <c r="I54" s="336"/>
      <c r="J54" s="336"/>
      <c r="K54" s="337"/>
      <c r="O54" s="128"/>
    </row>
    <row r="55" spans="1:16" ht="12.75" hidden="1" customHeight="1" x14ac:dyDescent="0.2">
      <c r="B55" s="309" t="s">
        <v>68</v>
      </c>
      <c r="C55" s="310"/>
      <c r="D55" s="310"/>
      <c r="E55" s="310"/>
      <c r="F55" s="310"/>
      <c r="G55" s="310"/>
      <c r="H55" s="310"/>
      <c r="I55" s="310"/>
      <c r="J55" s="310"/>
      <c r="K55" s="311"/>
      <c r="O55" s="128"/>
    </row>
    <row r="56" spans="1:16" ht="53.25" hidden="1" customHeight="1" x14ac:dyDescent="0.2">
      <c r="B56" s="303"/>
      <c r="C56" s="304"/>
      <c r="D56" s="304"/>
      <c r="E56" s="304"/>
      <c r="F56" s="304"/>
      <c r="G56" s="304"/>
      <c r="H56" s="304"/>
      <c r="I56" s="304"/>
      <c r="J56" s="304"/>
      <c r="K56" s="305"/>
      <c r="O56" s="128"/>
    </row>
    <row r="57" spans="1:16" hidden="1" x14ac:dyDescent="0.2">
      <c r="B57" s="303"/>
      <c r="C57" s="304"/>
      <c r="D57" s="304"/>
      <c r="E57" s="304"/>
      <c r="F57" s="304"/>
      <c r="G57" s="304"/>
      <c r="H57" s="304"/>
      <c r="I57" s="304"/>
      <c r="J57" s="304"/>
      <c r="K57" s="305"/>
      <c r="O57" s="128"/>
    </row>
    <row r="58" spans="1:16" ht="13.5" hidden="1" customHeight="1" thickBot="1" x14ac:dyDescent="0.25">
      <c r="B58" s="306" t="s">
        <v>77</v>
      </c>
      <c r="C58" s="307"/>
      <c r="D58" s="307"/>
      <c r="E58" s="307"/>
      <c r="F58" s="307"/>
      <c r="G58" s="307"/>
      <c r="H58" s="307"/>
      <c r="I58" s="307"/>
      <c r="J58" s="307"/>
      <c r="K58" s="308"/>
      <c r="O58" s="128"/>
    </row>
    <row r="59" spans="1:16" ht="13.5" hidden="1" thickBot="1" x14ac:dyDescent="0.25">
      <c r="B59" s="122"/>
      <c r="C59" s="131"/>
      <c r="D59" s="132"/>
      <c r="E59" s="132"/>
      <c r="F59" s="131"/>
      <c r="G59" s="131"/>
      <c r="H59" s="131"/>
      <c r="I59" s="131"/>
      <c r="J59" s="131"/>
      <c r="K59" s="131"/>
      <c r="L59" s="131"/>
      <c r="M59" s="131"/>
      <c r="N59" s="131"/>
      <c r="O59" s="133"/>
    </row>
    <row r="60" spans="1:16" hidden="1" x14ac:dyDescent="0.2"/>
    <row r="61" spans="1:16" hidden="1" x14ac:dyDescent="0.2"/>
    <row r="62" spans="1:16" ht="18" hidden="1" customHeight="1" x14ac:dyDescent="0.2">
      <c r="A62" s="302" t="s">
        <v>87</v>
      </c>
      <c r="B62" s="302"/>
      <c r="C62" s="302"/>
      <c r="D62" s="302"/>
      <c r="E62" s="140"/>
      <c r="F62" s="140"/>
      <c r="G62" s="140"/>
      <c r="H62" s="140"/>
      <c r="I62" s="140"/>
      <c r="J62" s="140"/>
      <c r="K62" s="141"/>
      <c r="L62" s="141"/>
      <c r="M62" s="141"/>
      <c r="N62" s="141"/>
      <c r="O62" s="141"/>
      <c r="P62" s="141"/>
    </row>
    <row r="63" spans="1:16" ht="18" hidden="1" customHeight="1" x14ac:dyDescent="0.2">
      <c r="A63" s="342" t="s">
        <v>88</v>
      </c>
      <c r="B63" s="342"/>
      <c r="C63" s="342"/>
      <c r="D63" s="342"/>
      <c r="E63" s="342"/>
      <c r="F63" s="342"/>
      <c r="G63" s="342"/>
      <c r="H63" s="342"/>
      <c r="I63" s="342"/>
      <c r="J63" s="342"/>
      <c r="K63" s="342"/>
      <c r="L63" s="342"/>
      <c r="M63" s="141"/>
      <c r="N63" s="141"/>
      <c r="O63" s="141"/>
      <c r="P63" s="141"/>
    </row>
    <row r="64" spans="1:16" ht="9" hidden="1" customHeight="1" x14ac:dyDescent="0.2">
      <c r="A64" s="143"/>
      <c r="B64" s="142"/>
      <c r="C64" s="141"/>
      <c r="D64" s="144"/>
      <c r="E64" s="144"/>
      <c r="F64" s="141"/>
      <c r="G64" s="141"/>
      <c r="H64" s="141"/>
      <c r="I64" s="141"/>
      <c r="J64" s="141"/>
      <c r="K64" s="141"/>
      <c r="L64" s="141"/>
      <c r="M64" s="141"/>
      <c r="N64" s="141"/>
      <c r="O64" s="141"/>
      <c r="P64" s="141"/>
    </row>
    <row r="65" spans="1:16" ht="18" hidden="1" customHeight="1" x14ac:dyDescent="0.2">
      <c r="A65" s="302" t="s">
        <v>89</v>
      </c>
      <c r="B65" s="302"/>
      <c r="C65" s="302"/>
      <c r="D65" s="302"/>
      <c r="E65" s="302"/>
      <c r="F65" s="302"/>
      <c r="G65" s="302"/>
      <c r="H65" s="302"/>
      <c r="I65" s="302"/>
      <c r="J65" s="302"/>
      <c r="K65" s="302"/>
      <c r="L65" s="302"/>
      <c r="M65" s="302"/>
      <c r="N65" s="302"/>
      <c r="O65" s="302"/>
      <c r="P65" s="302"/>
    </row>
    <row r="66" spans="1:16" ht="18" hidden="1" customHeight="1" x14ac:dyDescent="0.2">
      <c r="A66" s="302" t="s">
        <v>91</v>
      </c>
      <c r="B66" s="302"/>
      <c r="C66" s="302"/>
      <c r="D66" s="302"/>
      <c r="E66" s="302"/>
      <c r="F66" s="302"/>
      <c r="G66" s="302"/>
      <c r="H66" s="302"/>
      <c r="I66" s="302"/>
      <c r="J66" s="302"/>
      <c r="K66" s="302"/>
      <c r="L66" s="302"/>
      <c r="M66" s="302"/>
      <c r="N66" s="302"/>
      <c r="O66" s="302"/>
      <c r="P66" s="302"/>
    </row>
    <row r="67" spans="1:16" ht="18" hidden="1" customHeight="1" x14ac:dyDescent="0.2">
      <c r="A67" s="302" t="s">
        <v>97</v>
      </c>
      <c r="B67" s="302"/>
      <c r="C67" s="302"/>
      <c r="D67" s="302"/>
      <c r="E67" s="302"/>
      <c r="F67" s="302"/>
      <c r="G67" s="302"/>
      <c r="H67" s="302"/>
      <c r="I67" s="302"/>
      <c r="J67" s="302"/>
      <c r="K67" s="302"/>
      <c r="L67" s="302"/>
      <c r="M67" s="302"/>
      <c r="N67" s="302"/>
      <c r="O67" s="302"/>
      <c r="P67" s="141"/>
    </row>
    <row r="68" spans="1:16" ht="18" hidden="1" customHeight="1" x14ac:dyDescent="0.2">
      <c r="A68" s="302" t="s">
        <v>92</v>
      </c>
      <c r="B68" s="302"/>
      <c r="C68" s="302"/>
      <c r="D68" s="302"/>
      <c r="E68" s="302"/>
      <c r="F68" s="302"/>
      <c r="G68" s="302"/>
      <c r="H68" s="302"/>
      <c r="I68" s="302"/>
      <c r="J68" s="302"/>
      <c r="K68" s="302"/>
      <c r="L68" s="302"/>
      <c r="M68" s="302"/>
      <c r="N68" s="302"/>
      <c r="O68" s="302"/>
      <c r="P68" s="302"/>
    </row>
    <row r="69" spans="1:16" ht="18" hidden="1" customHeight="1" x14ac:dyDescent="0.2">
      <c r="A69" s="302" t="s">
        <v>93</v>
      </c>
      <c r="B69" s="302"/>
      <c r="C69" s="302"/>
      <c r="D69" s="302"/>
      <c r="E69" s="302"/>
      <c r="F69" s="302"/>
      <c r="G69" s="302"/>
      <c r="H69" s="302"/>
      <c r="I69" s="302"/>
      <c r="J69" s="302"/>
      <c r="K69" s="302"/>
      <c r="L69" s="302"/>
      <c r="M69" s="302"/>
      <c r="N69" s="302"/>
      <c r="O69" s="302"/>
      <c r="P69" s="302"/>
    </row>
    <row r="70" spans="1:16" ht="18" hidden="1" customHeight="1" x14ac:dyDescent="0.2">
      <c r="A70" s="302" t="s">
        <v>94</v>
      </c>
      <c r="B70" s="302"/>
      <c r="C70" s="302"/>
      <c r="D70" s="302"/>
      <c r="E70" s="302"/>
      <c r="F70" s="302"/>
      <c r="G70" s="302"/>
      <c r="H70" s="302"/>
      <c r="I70" s="302"/>
      <c r="J70" s="302"/>
      <c r="K70" s="302"/>
      <c r="L70" s="302"/>
      <c r="M70" s="302"/>
      <c r="N70" s="302"/>
      <c r="O70" s="302"/>
      <c r="P70" s="302"/>
    </row>
    <row r="71" spans="1:16" ht="18" hidden="1" customHeight="1" x14ac:dyDescent="0.2">
      <c r="A71" s="302" t="s">
        <v>95</v>
      </c>
      <c r="B71" s="302"/>
      <c r="C71" s="302"/>
      <c r="D71" s="302"/>
      <c r="E71" s="302"/>
      <c r="F71" s="302"/>
      <c r="G71" s="302"/>
      <c r="H71" s="302"/>
      <c r="I71" s="302"/>
      <c r="J71" s="302"/>
      <c r="K71" s="302"/>
      <c r="L71" s="302"/>
      <c r="M71" s="302"/>
      <c r="N71" s="302"/>
      <c r="O71" s="302"/>
      <c r="P71" s="302"/>
    </row>
    <row r="72" spans="1:16" ht="18" hidden="1" customHeight="1" x14ac:dyDescent="0.2">
      <c r="A72" s="302" t="s">
        <v>96</v>
      </c>
      <c r="B72" s="302"/>
      <c r="C72" s="302"/>
      <c r="D72" s="302"/>
      <c r="E72" s="302"/>
      <c r="F72" s="302"/>
      <c r="G72" s="302"/>
      <c r="H72" s="302"/>
      <c r="I72" s="302"/>
      <c r="J72" s="302"/>
      <c r="K72" s="302"/>
      <c r="L72" s="302"/>
      <c r="M72" s="302"/>
      <c r="N72" s="302"/>
      <c r="O72" s="302"/>
      <c r="P72" s="302"/>
    </row>
    <row r="73" spans="1:16" ht="8.25" hidden="1" customHeight="1" x14ac:dyDescent="0.2">
      <c r="A73" s="142"/>
      <c r="B73" s="141"/>
      <c r="C73" s="141"/>
      <c r="D73" s="144"/>
      <c r="E73" s="144"/>
      <c r="F73" s="141"/>
      <c r="G73" s="141"/>
      <c r="H73" s="141"/>
      <c r="I73" s="141"/>
      <c r="J73" s="141"/>
      <c r="K73" s="141"/>
      <c r="L73" s="141"/>
      <c r="M73" s="141"/>
      <c r="N73" s="141"/>
      <c r="O73" s="141"/>
      <c r="P73" s="141"/>
    </row>
    <row r="74" spans="1:16" ht="18" hidden="1" customHeight="1" x14ac:dyDescent="0.2">
      <c r="A74" s="302" t="s">
        <v>90</v>
      </c>
      <c r="B74" s="302"/>
      <c r="C74" s="302"/>
      <c r="D74" s="302"/>
      <c r="E74" s="302"/>
      <c r="F74" s="302"/>
      <c r="G74" s="302"/>
      <c r="H74" s="302"/>
      <c r="I74" s="302"/>
      <c r="J74" s="302"/>
      <c r="K74" s="302"/>
      <c r="L74" s="302"/>
      <c r="M74" s="302"/>
      <c r="N74" s="302"/>
      <c r="O74" s="302"/>
      <c r="P74" s="141"/>
    </row>
    <row r="75" spans="1:16" ht="12" hidden="1" customHeight="1" x14ac:dyDescent="0.2">
      <c r="A75" s="142"/>
      <c r="B75" s="141"/>
      <c r="C75" s="141"/>
      <c r="D75" s="144"/>
      <c r="E75" s="144"/>
      <c r="F75" s="141"/>
      <c r="G75" s="141"/>
      <c r="H75" s="141"/>
      <c r="I75" s="141"/>
      <c r="J75" s="141"/>
      <c r="K75" s="141"/>
      <c r="L75" s="141"/>
      <c r="M75" s="141"/>
      <c r="N75" s="141"/>
      <c r="O75" s="141"/>
      <c r="P75" s="141"/>
    </row>
    <row r="76" spans="1:16" ht="18" hidden="1" customHeight="1" x14ac:dyDescent="0.2">
      <c r="A76" s="302" t="s">
        <v>104</v>
      </c>
      <c r="B76" s="302"/>
      <c r="C76" s="302"/>
      <c r="D76" s="302"/>
      <c r="E76" s="302"/>
      <c r="F76" s="302"/>
      <c r="G76" s="302"/>
      <c r="H76" s="302"/>
      <c r="I76" s="302"/>
      <c r="J76" s="302"/>
      <c r="K76" s="302"/>
      <c r="L76" s="302"/>
      <c r="M76" s="302"/>
      <c r="N76" s="302"/>
      <c r="O76" s="302"/>
      <c r="P76" s="302"/>
    </row>
    <row r="77" spans="1:16" ht="18" hidden="1" customHeight="1" x14ac:dyDescent="0.2">
      <c r="A77" s="302" t="s">
        <v>98</v>
      </c>
      <c r="B77" s="302"/>
      <c r="C77" s="302"/>
      <c r="D77" s="302"/>
      <c r="E77" s="302"/>
      <c r="F77" s="302"/>
      <c r="G77" s="302"/>
      <c r="H77" s="302"/>
      <c r="I77" s="302"/>
      <c r="J77" s="302"/>
      <c r="K77" s="302"/>
      <c r="L77" s="302"/>
      <c r="M77" s="302"/>
      <c r="N77" s="302"/>
      <c r="O77" s="302"/>
      <c r="P77" s="302"/>
    </row>
    <row r="78" spans="1:16" ht="32.25" hidden="1" customHeight="1" x14ac:dyDescent="0.2">
      <c r="A78" s="302" t="s">
        <v>99</v>
      </c>
      <c r="B78" s="302"/>
      <c r="C78" s="302"/>
      <c r="D78" s="302"/>
      <c r="E78" s="302"/>
      <c r="F78" s="302"/>
      <c r="G78" s="302"/>
      <c r="H78" s="302"/>
      <c r="I78" s="302"/>
      <c r="J78" s="302"/>
      <c r="K78" s="302"/>
      <c r="L78" s="302"/>
      <c r="M78" s="302"/>
      <c r="N78" s="302"/>
      <c r="O78" s="302"/>
      <c r="P78" s="302"/>
    </row>
    <row r="79" spans="1:16" ht="18" hidden="1" customHeight="1" x14ac:dyDescent="0.2">
      <c r="A79" s="302" t="s">
        <v>101</v>
      </c>
      <c r="B79" s="302"/>
      <c r="C79" s="302"/>
      <c r="D79" s="302"/>
      <c r="E79" s="302"/>
      <c r="F79" s="302"/>
      <c r="G79" s="302"/>
      <c r="H79" s="302"/>
      <c r="I79" s="302"/>
      <c r="J79" s="302"/>
      <c r="K79" s="302"/>
      <c r="L79" s="302"/>
      <c r="M79" s="302"/>
      <c r="N79" s="302"/>
      <c r="O79" s="302"/>
      <c r="P79" s="302"/>
    </row>
    <row r="80" spans="1:16" ht="38.25" hidden="1" customHeight="1" x14ac:dyDescent="0.2">
      <c r="A80" s="302" t="s">
        <v>102</v>
      </c>
      <c r="B80" s="302"/>
      <c r="C80" s="302"/>
      <c r="D80" s="302"/>
      <c r="E80" s="302"/>
      <c r="F80" s="302"/>
      <c r="G80" s="302"/>
      <c r="H80" s="302"/>
      <c r="I80" s="302"/>
      <c r="J80" s="302"/>
      <c r="K80" s="302"/>
      <c r="L80" s="302"/>
      <c r="M80" s="302"/>
      <c r="N80" s="302"/>
      <c r="O80" s="302"/>
      <c r="P80" s="302"/>
    </row>
    <row r="81" spans="1:23" ht="18" hidden="1" customHeight="1" thickBot="1" x14ac:dyDescent="0.25">
      <c r="A81" s="302" t="s">
        <v>103</v>
      </c>
      <c r="B81" s="302"/>
      <c r="C81" s="302"/>
      <c r="D81" s="302"/>
      <c r="E81" s="302"/>
      <c r="F81" s="302"/>
      <c r="G81" s="302"/>
      <c r="H81" s="302"/>
      <c r="I81" s="302"/>
      <c r="J81" s="302"/>
      <c r="K81" s="302"/>
      <c r="L81" s="302"/>
      <c r="M81" s="302"/>
      <c r="N81" s="302"/>
      <c r="O81" s="302"/>
      <c r="P81" s="302"/>
    </row>
    <row r="82" spans="1:23" ht="18" hidden="1" customHeight="1" thickBot="1" x14ac:dyDescent="0.25">
      <c r="A82" s="302" t="s">
        <v>100</v>
      </c>
      <c r="B82" s="302"/>
      <c r="C82" s="302"/>
      <c r="D82" s="302"/>
      <c r="E82" s="302"/>
      <c r="F82" s="302"/>
      <c r="G82" s="302"/>
      <c r="H82" s="302"/>
      <c r="I82" s="302"/>
      <c r="J82" s="302"/>
      <c r="K82" s="302"/>
      <c r="L82" s="302"/>
      <c r="M82" s="302"/>
      <c r="N82" s="302"/>
      <c r="O82" s="302"/>
      <c r="P82" s="302"/>
      <c r="U82" s="134">
        <v>3.9999899999999999</v>
      </c>
      <c r="V82" s="135" t="s">
        <v>42</v>
      </c>
    </row>
    <row r="83" spans="1:23" ht="18" hidden="1" customHeight="1" x14ac:dyDescent="0.2">
      <c r="U83" s="134">
        <v>5.9999900000000004</v>
      </c>
      <c r="V83" s="135" t="s">
        <v>39</v>
      </c>
      <c r="W83" s="136"/>
    </row>
    <row r="84" spans="1:23" ht="18" hidden="1" customHeight="1" x14ac:dyDescent="0.2">
      <c r="U84" s="138">
        <v>13.9999</v>
      </c>
      <c r="V84" s="135" t="s">
        <v>43</v>
      </c>
      <c r="W84" s="137" t="e">
        <f>#REF!+365</f>
        <v>#REF!</v>
      </c>
    </row>
    <row r="85" spans="1:23" ht="18" hidden="1" customHeight="1" x14ac:dyDescent="0.2">
      <c r="U85" s="138">
        <v>25.998999999999999</v>
      </c>
      <c r="V85" s="135" t="s">
        <v>40</v>
      </c>
      <c r="W85" s="137" t="e">
        <f>#REF!+180</f>
        <v>#REF!</v>
      </c>
    </row>
    <row r="86" spans="1:23" ht="18" hidden="1" customHeight="1" x14ac:dyDescent="0.2">
      <c r="U86" s="138">
        <v>49</v>
      </c>
      <c r="V86" s="135" t="s">
        <v>41</v>
      </c>
      <c r="W86" s="137" t="e">
        <f>#REF!+30</f>
        <v>#REF!</v>
      </c>
    </row>
    <row r="87" spans="1:23" ht="18" hidden="1" customHeight="1" thickBot="1" x14ac:dyDescent="0.25">
      <c r="U87" s="139">
        <v>100</v>
      </c>
      <c r="V87" s="135" t="s">
        <v>41</v>
      </c>
      <c r="W87" s="137" t="e">
        <f>#REF!+365</f>
        <v>#REF!</v>
      </c>
    </row>
    <row r="88" spans="1:23" ht="18" hidden="1" customHeight="1" x14ac:dyDescent="0.2"/>
    <row r="89" spans="1:23" ht="18" hidden="1" customHeight="1" x14ac:dyDescent="0.2"/>
    <row r="90" spans="1:23" ht="18" hidden="1" customHeight="1" x14ac:dyDescent="0.2"/>
    <row r="91" spans="1:23" ht="18" hidden="1" customHeight="1" x14ac:dyDescent="0.2"/>
    <row r="92" spans="1:23" ht="18" hidden="1" customHeight="1" x14ac:dyDescent="0.2"/>
    <row r="93" spans="1:23" ht="18" hidden="1" customHeight="1" x14ac:dyDescent="0.2"/>
    <row r="94" spans="1:23" ht="18" hidden="1" customHeight="1" x14ac:dyDescent="0.2"/>
    <row r="95" spans="1:23" ht="18" hidden="1" customHeight="1" x14ac:dyDescent="0.2"/>
    <row r="96" spans="1:23" ht="18" hidden="1" customHeight="1" x14ac:dyDescent="0.2"/>
    <row r="97" ht="18" hidden="1" customHeight="1" x14ac:dyDescent="0.2"/>
    <row r="98" ht="18" hidden="1" customHeight="1" x14ac:dyDescent="0.2"/>
    <row r="99" ht="18" hidden="1" customHeight="1" x14ac:dyDescent="0.2"/>
    <row r="100" ht="18" hidden="1" customHeight="1" x14ac:dyDescent="0.2"/>
    <row r="101" ht="18" hidden="1" customHeight="1" x14ac:dyDescent="0.2"/>
    <row r="102" ht="18" hidden="1" customHeight="1" x14ac:dyDescent="0.2"/>
    <row r="103" ht="18" hidden="1" customHeight="1" x14ac:dyDescent="0.2"/>
    <row r="104" ht="18" hidden="1"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sheetData>
  <sheetProtection algorithmName="SHA-512" hashValue="qPmg6d8HkpFZfZ03qBSoa1ijNrxfiK1XacG1jjiJGHaVdZoQtInOD2s9PEzApO20WvH8Wwe68n4ccHl3OCXKJw==" saltValue="1iK5x2468o+ha5X6HstAiw==" spinCount="100000" sheet="1" objects="1" scenarios="1"/>
  <protectedRanges>
    <protectedRange sqref="L1:M1" name="Range4_1"/>
    <protectedRange sqref="O1:P1 K1:M1" name="Range2_1"/>
    <protectedRange sqref="O1:P1 K1:M1" name="Range1_1"/>
    <protectedRange sqref="O1:P1 K1:M1" name="Range3_1"/>
    <protectedRange sqref="L2:M2" name="Range4_1_1"/>
    <protectedRange sqref="O2:P2 K2:M2" name="Range2_1_1"/>
    <protectedRange sqref="O2:P2 K2:M2" name="Range1_1_1"/>
    <protectedRange sqref="O2:P2 K2:M2" name="Range3_1_1"/>
  </protectedRanges>
  <mergeCells count="111">
    <mergeCell ref="A63:L63"/>
    <mergeCell ref="A68:P68"/>
    <mergeCell ref="A67:O67"/>
    <mergeCell ref="B49:K49"/>
    <mergeCell ref="G31:J31"/>
    <mergeCell ref="G32:J32"/>
    <mergeCell ref="G29:J29"/>
    <mergeCell ref="G30:J30"/>
    <mergeCell ref="B50:K50"/>
    <mergeCell ref="B31:D31"/>
    <mergeCell ref="H39:J39"/>
    <mergeCell ref="C46:G46"/>
    <mergeCell ref="C45:G45"/>
    <mergeCell ref="C44:G44"/>
    <mergeCell ref="C43:G43"/>
    <mergeCell ref="B32:D32"/>
    <mergeCell ref="H37:J37"/>
    <mergeCell ref="H41:J41"/>
    <mergeCell ref="H40:J40"/>
    <mergeCell ref="B29:D29"/>
    <mergeCell ref="B30:D30"/>
    <mergeCell ref="H38:J38"/>
    <mergeCell ref="K15:M15"/>
    <mergeCell ref="E10:G10"/>
    <mergeCell ref="K10:M10"/>
    <mergeCell ref="H35:J35"/>
    <mergeCell ref="E23:G23"/>
    <mergeCell ref="K23:M23"/>
    <mergeCell ref="E6:G6"/>
    <mergeCell ref="E29:F29"/>
    <mergeCell ref="E22:G22"/>
    <mergeCell ref="K14:M14"/>
    <mergeCell ref="E12:G12"/>
    <mergeCell ref="E13:G13"/>
    <mergeCell ref="E14:G14"/>
    <mergeCell ref="K21:M21"/>
    <mergeCell ref="K22:M22"/>
    <mergeCell ref="E11:G11"/>
    <mergeCell ref="E7:G7"/>
    <mergeCell ref="D3:D4"/>
    <mergeCell ref="E25:G25"/>
    <mergeCell ref="E20:G20"/>
    <mergeCell ref="E17:G17"/>
    <mergeCell ref="E18:G18"/>
    <mergeCell ref="A82:P82"/>
    <mergeCell ref="A81:P81"/>
    <mergeCell ref="A80:P80"/>
    <mergeCell ref="A79:P79"/>
    <mergeCell ref="E31:F31"/>
    <mergeCell ref="E32:F32"/>
    <mergeCell ref="A66:P66"/>
    <mergeCell ref="A65:P65"/>
    <mergeCell ref="C47:G47"/>
    <mergeCell ref="A77:P77"/>
    <mergeCell ref="A76:P76"/>
    <mergeCell ref="A74:O74"/>
    <mergeCell ref="B51:K51"/>
    <mergeCell ref="B52:K54"/>
    <mergeCell ref="A72:P72"/>
    <mergeCell ref="A71:P71"/>
    <mergeCell ref="H36:J36"/>
    <mergeCell ref="K27:M27"/>
    <mergeCell ref="E15:G15"/>
    <mergeCell ref="A70:P70"/>
    <mergeCell ref="A78:P78"/>
    <mergeCell ref="B56:K57"/>
    <mergeCell ref="B58:K58"/>
    <mergeCell ref="B55:K55"/>
    <mergeCell ref="A69:P69"/>
    <mergeCell ref="A62:D62"/>
    <mergeCell ref="K1:P1"/>
    <mergeCell ref="K2:P2"/>
    <mergeCell ref="A5:P5"/>
    <mergeCell ref="A8:P8"/>
    <mergeCell ref="A16:P16"/>
    <mergeCell ref="A26:P26"/>
    <mergeCell ref="K7:M7"/>
    <mergeCell ref="K9:M9"/>
    <mergeCell ref="A1:F1"/>
    <mergeCell ref="G1:J1"/>
    <mergeCell ref="G2:J2"/>
    <mergeCell ref="A3:A4"/>
    <mergeCell ref="E21:G21"/>
    <mergeCell ref="K17:M17"/>
    <mergeCell ref="K18:M18"/>
    <mergeCell ref="K19:M19"/>
    <mergeCell ref="K20:M20"/>
    <mergeCell ref="A2:B2"/>
    <mergeCell ref="N3:P3"/>
    <mergeCell ref="H3:J3"/>
    <mergeCell ref="E3:G4"/>
    <mergeCell ref="L34:O35"/>
    <mergeCell ref="H34:J34"/>
    <mergeCell ref="E28:G28"/>
    <mergeCell ref="K6:M6"/>
    <mergeCell ref="K11:M11"/>
    <mergeCell ref="K12:M12"/>
    <mergeCell ref="K13:M13"/>
    <mergeCell ref="E30:F30"/>
    <mergeCell ref="K24:M24"/>
    <mergeCell ref="K25:M25"/>
    <mergeCell ref="E27:G27"/>
    <mergeCell ref="E19:G19"/>
    <mergeCell ref="C2:F2"/>
    <mergeCell ref="K3:M3"/>
    <mergeCell ref="K4:M4"/>
    <mergeCell ref="K28:M28"/>
    <mergeCell ref="E9:G9"/>
    <mergeCell ref="E24:G24"/>
    <mergeCell ref="B3:B4"/>
    <mergeCell ref="C3:C4"/>
  </mergeCells>
  <phoneticPr fontId="5" type="noConversion"/>
  <conditionalFormatting sqref="J6:J7 P6:P7 J9:J15 J17:J25 J27:J28">
    <cfRule type="cellIs" dxfId="14" priority="35" stopIfTrue="1" operator="lessThanOrEqual">
      <formula>9</formula>
    </cfRule>
    <cfRule type="cellIs" dxfId="13" priority="36" stopIfTrue="1" operator="between">
      <formula>10</formula>
      <formula>16</formula>
    </cfRule>
    <cfRule type="cellIs" dxfId="12" priority="37" stopIfTrue="1" operator="greaterThan">
      <formula>17</formula>
    </cfRule>
  </conditionalFormatting>
  <conditionalFormatting sqref="N6:O6">
    <cfRule type="cellIs" dxfId="11" priority="30" stopIfTrue="1" operator="greaterThan">
      <formula>J6</formula>
    </cfRule>
  </conditionalFormatting>
  <conditionalFormatting sqref="N7:O7 N10:O15 N17:O25 N27:O28">
    <cfRule type="cellIs" dxfId="10" priority="31" stopIfTrue="1" operator="greaterThan">
      <formula>H7</formula>
    </cfRule>
  </conditionalFormatting>
  <conditionalFormatting sqref="N9:O9">
    <cfRule type="cellIs" dxfId="9" priority="4" stopIfTrue="1" operator="greaterThan">
      <formula>J9</formula>
    </cfRule>
  </conditionalFormatting>
  <conditionalFormatting sqref="P9:P15">
    <cfRule type="cellIs" dxfId="8" priority="1" stopIfTrue="1" operator="lessThanOrEqual">
      <formula>9</formula>
    </cfRule>
    <cfRule type="cellIs" dxfId="7" priority="2" stopIfTrue="1" operator="between">
      <formula>10</formula>
      <formula>16</formula>
    </cfRule>
    <cfRule type="cellIs" dxfId="6" priority="3" stopIfTrue="1" operator="greaterThan">
      <formula>17</formula>
    </cfRule>
  </conditionalFormatting>
  <conditionalFormatting sqref="P17:P25">
    <cfRule type="cellIs" dxfId="5" priority="18" stopIfTrue="1" operator="lessThanOrEqual">
      <formula>9</formula>
    </cfRule>
    <cfRule type="cellIs" dxfId="4" priority="19" stopIfTrue="1" operator="between">
      <formula>10</formula>
      <formula>16</formula>
    </cfRule>
    <cfRule type="cellIs" dxfId="3" priority="20" stopIfTrue="1" operator="greaterThan">
      <formula>17</formula>
    </cfRule>
  </conditionalFormatting>
  <conditionalFormatting sqref="P27:P28">
    <cfRule type="cellIs" dxfId="2" priority="15" stopIfTrue="1" operator="lessThanOrEqual">
      <formula>9</formula>
    </cfRule>
    <cfRule type="cellIs" dxfId="1" priority="16" stopIfTrue="1" operator="between">
      <formula>10</formula>
      <formula>16</formula>
    </cfRule>
    <cfRule type="cellIs" dxfId="0" priority="17" stopIfTrue="1" operator="greaterThan">
      <formula>17</formula>
    </cfRule>
  </conditionalFormatting>
  <pageMargins left="0.59055118110236227" right="0.39370078740157483" top="0.70866141732283472" bottom="0.39370078740157483" header="0.31496062992125984" footer="0.51181102362204722"/>
  <pageSetup paperSize="9" scale="98" fitToHeight="0" orientation="landscape" horizontalDpi="300" verticalDpi="300" r:id="rId1"/>
  <headerFooter alignWithMargins="0">
    <oddHeader>&amp;LProvided by HSE Solutions Ltd&amp;CRA 301 25 Bowling Alley&amp;R  Page &amp;P of &amp;N</oddHeader>
  </headerFooter>
  <rowBreaks count="3" manualBreakCount="3">
    <brk id="11" max="15" man="1"/>
    <brk id="18" max="15" man="1"/>
    <brk id="25"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62CD3-EE03-4EBB-9A1C-640A925702DB}">
  <dimension ref="A1:H48"/>
  <sheetViews>
    <sheetView view="pageBreakPreview" zoomScale="80" zoomScaleNormal="100" zoomScaleSheetLayoutView="80" workbookViewId="0">
      <selection activeCell="A2" sqref="A2:H2"/>
    </sheetView>
  </sheetViews>
  <sheetFormatPr defaultRowHeight="12.75" x14ac:dyDescent="0.2"/>
  <cols>
    <col min="1" max="1" width="21.42578125" style="220" customWidth="1"/>
    <col min="2" max="8" width="17.42578125" style="220" customWidth="1"/>
    <col min="9" max="16384" width="9.140625" style="220"/>
  </cols>
  <sheetData>
    <row r="1" spans="1:8" s="213" customFormat="1" ht="22.5" customHeight="1" x14ac:dyDescent="0.2">
      <c r="A1" s="360"/>
      <c r="B1" s="361"/>
      <c r="C1" s="361"/>
      <c r="D1" s="361"/>
      <c r="E1" s="361"/>
      <c r="F1" s="361"/>
      <c r="G1" s="361"/>
      <c r="H1" s="362"/>
    </row>
    <row r="2" spans="1:8" s="213" customFormat="1" ht="23.25" customHeight="1" x14ac:dyDescent="0.2">
      <c r="A2" s="363" t="s">
        <v>119</v>
      </c>
      <c r="B2" s="364"/>
      <c r="C2" s="364"/>
      <c r="D2" s="364"/>
      <c r="E2" s="364"/>
      <c r="F2" s="364"/>
      <c r="G2" s="364"/>
      <c r="H2" s="365"/>
    </row>
    <row r="3" spans="1:8" s="213" customFormat="1" ht="13.5" thickBot="1" x14ac:dyDescent="0.25">
      <c r="A3" s="214"/>
      <c r="B3" s="215"/>
      <c r="C3" s="216"/>
      <c r="D3" s="216"/>
      <c r="E3" s="216"/>
      <c r="F3" s="216"/>
      <c r="G3" s="216"/>
      <c r="H3" s="207"/>
    </row>
    <row r="4" spans="1:8" ht="41.25" customHeight="1" x14ac:dyDescent="0.2">
      <c r="A4" s="217" t="s">
        <v>212</v>
      </c>
      <c r="B4" s="218" t="s">
        <v>188</v>
      </c>
      <c r="C4" s="218" t="s">
        <v>120</v>
      </c>
      <c r="D4" s="218" t="s">
        <v>121</v>
      </c>
      <c r="E4" s="218" t="s">
        <v>122</v>
      </c>
      <c r="F4" s="218" t="s">
        <v>123</v>
      </c>
      <c r="G4" s="218" t="s">
        <v>124</v>
      </c>
      <c r="H4" s="219" t="s">
        <v>213</v>
      </c>
    </row>
    <row r="5" spans="1:8" ht="33.75" customHeight="1" x14ac:dyDescent="0.2">
      <c r="A5" s="221" t="s">
        <v>53</v>
      </c>
      <c r="B5" s="222" t="s">
        <v>49</v>
      </c>
      <c r="C5" s="222" t="s">
        <v>49</v>
      </c>
      <c r="D5" s="222" t="s">
        <v>49</v>
      </c>
      <c r="E5" s="222" t="s">
        <v>49</v>
      </c>
      <c r="F5" s="223" t="s">
        <v>38</v>
      </c>
      <c r="G5" s="223" t="s">
        <v>38</v>
      </c>
      <c r="H5" s="224" t="s">
        <v>38</v>
      </c>
    </row>
    <row r="6" spans="1:8" ht="33.75" customHeight="1" x14ac:dyDescent="0.2">
      <c r="A6" s="221" t="s">
        <v>59</v>
      </c>
      <c r="B6" s="222" t="s">
        <v>49</v>
      </c>
      <c r="C6" s="222" t="s">
        <v>49</v>
      </c>
      <c r="D6" s="223" t="s">
        <v>38</v>
      </c>
      <c r="E6" s="223" t="s">
        <v>38</v>
      </c>
      <c r="F6" s="225" t="s">
        <v>48</v>
      </c>
      <c r="G6" s="225" t="s">
        <v>48</v>
      </c>
      <c r="H6" s="226" t="s">
        <v>48</v>
      </c>
    </row>
    <row r="7" spans="1:8" ht="33.75" customHeight="1" x14ac:dyDescent="0.2">
      <c r="A7" s="221" t="s">
        <v>189</v>
      </c>
      <c r="B7" s="222" t="s">
        <v>49</v>
      </c>
      <c r="C7" s="223" t="s">
        <v>38</v>
      </c>
      <c r="D7" s="223" t="s">
        <v>38</v>
      </c>
      <c r="E7" s="225" t="s">
        <v>48</v>
      </c>
      <c r="F7" s="225" t="s">
        <v>48</v>
      </c>
      <c r="G7" s="227" t="s">
        <v>50</v>
      </c>
      <c r="H7" s="228" t="s">
        <v>50</v>
      </c>
    </row>
    <row r="8" spans="1:8" ht="33.75" customHeight="1" x14ac:dyDescent="0.2">
      <c r="A8" s="221" t="s">
        <v>190</v>
      </c>
      <c r="B8" s="222" t="s">
        <v>49</v>
      </c>
      <c r="C8" s="223" t="s">
        <v>38</v>
      </c>
      <c r="D8" s="225" t="s">
        <v>48</v>
      </c>
      <c r="E8" s="225" t="s">
        <v>48</v>
      </c>
      <c r="F8" s="227" t="s">
        <v>50</v>
      </c>
      <c r="G8" s="227" t="s">
        <v>50</v>
      </c>
      <c r="H8" s="228" t="s">
        <v>50</v>
      </c>
    </row>
    <row r="9" spans="1:8" ht="33.75" customHeight="1" x14ac:dyDescent="0.2">
      <c r="A9" s="221" t="s">
        <v>55</v>
      </c>
      <c r="B9" s="223" t="s">
        <v>38</v>
      </c>
      <c r="C9" s="225" t="s">
        <v>48</v>
      </c>
      <c r="D9" s="225" t="s">
        <v>48</v>
      </c>
      <c r="E9" s="227" t="s">
        <v>50</v>
      </c>
      <c r="F9" s="227" t="s">
        <v>50</v>
      </c>
      <c r="G9" s="227" t="s">
        <v>50</v>
      </c>
      <c r="H9" s="229" t="s">
        <v>51</v>
      </c>
    </row>
    <row r="10" spans="1:8" ht="33.75" customHeight="1" x14ac:dyDescent="0.2">
      <c r="A10" s="221" t="s">
        <v>56</v>
      </c>
      <c r="B10" s="223" t="s">
        <v>38</v>
      </c>
      <c r="C10" s="225" t="s">
        <v>48</v>
      </c>
      <c r="D10" s="227" t="s">
        <v>50</v>
      </c>
      <c r="E10" s="227" t="s">
        <v>50</v>
      </c>
      <c r="F10" s="227" t="s">
        <v>50</v>
      </c>
      <c r="G10" s="230" t="s">
        <v>51</v>
      </c>
      <c r="H10" s="229" t="s">
        <v>51</v>
      </c>
    </row>
    <row r="11" spans="1:8" ht="33.75" customHeight="1" thickBot="1" x14ac:dyDescent="0.25">
      <c r="A11" s="231" t="s">
        <v>83</v>
      </c>
      <c r="B11" s="223" t="s">
        <v>38</v>
      </c>
      <c r="C11" s="225" t="s">
        <v>48</v>
      </c>
      <c r="D11" s="232" t="s">
        <v>50</v>
      </c>
      <c r="E11" s="232" t="s">
        <v>50</v>
      </c>
      <c r="F11" s="233" t="s">
        <v>51</v>
      </c>
      <c r="G11" s="233" t="s">
        <v>51</v>
      </c>
      <c r="H11" s="234" t="s">
        <v>51</v>
      </c>
    </row>
    <row r="12" spans="1:8" ht="13.5" thickBot="1" x14ac:dyDescent="0.25">
      <c r="A12" s="235"/>
      <c r="B12" s="235"/>
      <c r="C12" s="235"/>
      <c r="D12" s="235"/>
      <c r="E12" s="235"/>
      <c r="F12" s="235"/>
      <c r="G12" s="235"/>
      <c r="H12" s="235"/>
    </row>
    <row r="13" spans="1:8" ht="19.899999999999999" customHeight="1" thickBot="1" x14ac:dyDescent="0.25">
      <c r="A13" s="366" t="s">
        <v>34</v>
      </c>
      <c r="B13" s="367"/>
      <c r="C13" s="367"/>
      <c r="D13" s="367"/>
      <c r="E13" s="368"/>
      <c r="F13" s="236" t="s">
        <v>125</v>
      </c>
      <c r="G13" s="237" t="s">
        <v>62</v>
      </c>
      <c r="H13" s="235"/>
    </row>
    <row r="14" spans="1:8" ht="30" customHeight="1" x14ac:dyDescent="0.2">
      <c r="A14" s="369" t="s">
        <v>1</v>
      </c>
      <c r="B14" s="370"/>
      <c r="C14" s="370"/>
      <c r="D14" s="370"/>
      <c r="E14" s="370"/>
      <c r="F14" s="238" t="s">
        <v>173</v>
      </c>
      <c r="G14" s="238" t="s">
        <v>42</v>
      </c>
      <c r="H14" s="235"/>
    </row>
    <row r="15" spans="1:8" ht="41.25" customHeight="1" x14ac:dyDescent="0.2">
      <c r="A15" s="371" t="s">
        <v>214</v>
      </c>
      <c r="B15" s="372"/>
      <c r="C15" s="372"/>
      <c r="D15" s="372"/>
      <c r="E15" s="372"/>
      <c r="F15" s="239" t="s">
        <v>174</v>
      </c>
      <c r="G15" s="240" t="s">
        <v>39</v>
      </c>
      <c r="H15" s="235"/>
    </row>
    <row r="16" spans="1:8" ht="42" customHeight="1" x14ac:dyDescent="0.2">
      <c r="A16" s="358" t="s">
        <v>215</v>
      </c>
      <c r="B16" s="359"/>
      <c r="C16" s="359"/>
      <c r="D16" s="359"/>
      <c r="E16" s="359"/>
      <c r="F16" s="241" t="s">
        <v>175</v>
      </c>
      <c r="G16" s="241" t="s">
        <v>43</v>
      </c>
      <c r="H16" s="235"/>
    </row>
    <row r="17" spans="1:8" ht="72.75" customHeight="1" x14ac:dyDescent="0.2">
      <c r="A17" s="376" t="s">
        <v>216</v>
      </c>
      <c r="B17" s="377"/>
      <c r="C17" s="377"/>
      <c r="D17" s="377"/>
      <c r="E17" s="377"/>
      <c r="F17" s="242" t="s">
        <v>191</v>
      </c>
      <c r="G17" s="242" t="s">
        <v>40</v>
      </c>
      <c r="H17" s="235"/>
    </row>
    <row r="18" spans="1:8" ht="27.75" customHeight="1" thickBot="1" x14ac:dyDescent="0.25">
      <c r="A18" s="378" t="s">
        <v>126</v>
      </c>
      <c r="B18" s="379"/>
      <c r="C18" s="379"/>
      <c r="D18" s="379"/>
      <c r="E18" s="379"/>
      <c r="F18" s="243" t="s">
        <v>192</v>
      </c>
      <c r="G18" s="243" t="s">
        <v>41</v>
      </c>
      <c r="H18" s="235"/>
    </row>
    <row r="19" spans="1:8" x14ac:dyDescent="0.2">
      <c r="A19" s="244"/>
      <c r="B19" s="244"/>
      <c r="C19" s="244"/>
      <c r="D19" s="244"/>
      <c r="E19" s="244"/>
      <c r="F19" s="244"/>
      <c r="G19" s="245"/>
      <c r="H19" s="246" t="s">
        <v>217</v>
      </c>
    </row>
    <row r="20" spans="1:8" hidden="1" x14ac:dyDescent="0.2">
      <c r="A20" s="380" t="s">
        <v>127</v>
      </c>
      <c r="B20" s="381"/>
      <c r="C20" s="381"/>
      <c r="D20" s="381"/>
      <c r="E20" s="381"/>
      <c r="F20" s="381"/>
      <c r="G20" s="381"/>
      <c r="H20" s="382"/>
    </row>
    <row r="21" spans="1:8" ht="51" hidden="1" customHeight="1" x14ac:dyDescent="0.2">
      <c r="A21" s="383"/>
      <c r="B21" s="384"/>
      <c r="C21" s="384"/>
      <c r="D21" s="384"/>
      <c r="E21" s="384"/>
      <c r="F21" s="384"/>
      <c r="G21" s="384"/>
      <c r="H21" s="385"/>
    </row>
    <row r="22" spans="1:8" hidden="1" x14ac:dyDescent="0.2">
      <c r="A22" s="386" t="s">
        <v>128</v>
      </c>
      <c r="B22" s="387"/>
      <c r="C22" s="387"/>
      <c r="D22" s="387"/>
      <c r="E22" s="387"/>
      <c r="F22" s="387"/>
      <c r="G22" s="387"/>
      <c r="H22" s="388"/>
    </row>
    <row r="23" spans="1:8" ht="44.25" hidden="1" customHeight="1" x14ac:dyDescent="0.2">
      <c r="A23" s="383"/>
      <c r="B23" s="384"/>
      <c r="C23" s="384"/>
      <c r="D23" s="384"/>
      <c r="E23" s="384"/>
      <c r="F23" s="384"/>
      <c r="G23" s="384"/>
      <c r="H23" s="385"/>
    </row>
    <row r="24" spans="1:8" hidden="1" x14ac:dyDescent="0.2">
      <c r="A24" s="386" t="s">
        <v>129</v>
      </c>
      <c r="B24" s="387"/>
      <c r="C24" s="387"/>
      <c r="D24" s="387"/>
      <c r="E24" s="387"/>
      <c r="F24" s="387"/>
      <c r="G24" s="387"/>
      <c r="H24" s="388"/>
    </row>
    <row r="25" spans="1:8" ht="49.5" hidden="1" customHeight="1" x14ac:dyDescent="0.2">
      <c r="A25" s="383"/>
      <c r="B25" s="384"/>
      <c r="C25" s="384"/>
      <c r="D25" s="384"/>
      <c r="E25" s="384"/>
      <c r="F25" s="384"/>
      <c r="G25" s="384"/>
      <c r="H25" s="385"/>
    </row>
    <row r="26" spans="1:8" hidden="1" x14ac:dyDescent="0.2">
      <c r="A26" s="386" t="s">
        <v>77</v>
      </c>
      <c r="B26" s="387"/>
      <c r="C26" s="387"/>
      <c r="D26" s="387"/>
      <c r="E26" s="387"/>
      <c r="F26" s="387"/>
      <c r="G26" s="387"/>
      <c r="H26" s="388"/>
    </row>
    <row r="27" spans="1:8" ht="15.75" hidden="1" customHeight="1" thickBot="1" x14ac:dyDescent="0.25">
      <c r="A27" s="247"/>
      <c r="B27" s="248"/>
      <c r="C27" s="248"/>
      <c r="D27" s="248"/>
      <c r="E27" s="248"/>
      <c r="F27" s="248"/>
      <c r="G27" s="249"/>
      <c r="H27" s="250"/>
    </row>
    <row r="28" spans="1:8" ht="9" customHeight="1" thickBot="1" x14ac:dyDescent="0.25"/>
    <row r="29" spans="1:8" x14ac:dyDescent="0.2">
      <c r="A29" s="389" t="s">
        <v>130</v>
      </c>
      <c r="B29" s="390"/>
      <c r="C29" s="390"/>
      <c r="D29" s="390"/>
      <c r="E29" s="390"/>
      <c r="F29" s="390"/>
      <c r="G29" s="390"/>
      <c r="H29" s="391"/>
    </row>
    <row r="30" spans="1:8" x14ac:dyDescent="0.2">
      <c r="A30" s="392" t="s">
        <v>131</v>
      </c>
      <c r="B30" s="393"/>
      <c r="C30" s="393"/>
      <c r="D30" s="393"/>
      <c r="E30" s="393"/>
      <c r="F30" s="393"/>
      <c r="G30" s="393"/>
      <c r="H30" s="394"/>
    </row>
    <row r="31" spans="1:8" x14ac:dyDescent="0.2">
      <c r="A31" s="373" t="str">
        <f>H19</f>
        <v>Template as at 04/24</v>
      </c>
      <c r="B31" s="374"/>
      <c r="C31" s="374"/>
      <c r="D31" s="374"/>
      <c r="E31" s="374"/>
      <c r="F31" s="374"/>
      <c r="G31" s="374"/>
      <c r="H31" s="375"/>
    </row>
    <row r="32" spans="1:8" x14ac:dyDescent="0.2">
      <c r="A32" s="398" t="s">
        <v>176</v>
      </c>
      <c r="B32" s="399"/>
      <c r="C32" s="399"/>
      <c r="D32" s="399"/>
      <c r="E32" s="399"/>
      <c r="F32" s="399"/>
      <c r="G32" s="399"/>
      <c r="H32" s="400"/>
    </row>
    <row r="33" spans="1:8" x14ac:dyDescent="0.2">
      <c r="A33" s="398" t="s">
        <v>218</v>
      </c>
      <c r="B33" s="399"/>
      <c r="C33" s="399"/>
      <c r="D33" s="399"/>
      <c r="E33" s="399"/>
      <c r="F33" s="399"/>
      <c r="G33" s="399"/>
      <c r="H33" s="400"/>
    </row>
    <row r="34" spans="1:8" x14ac:dyDescent="0.2">
      <c r="A34" s="398" t="s">
        <v>219</v>
      </c>
      <c r="B34" s="399"/>
      <c r="C34" s="399"/>
      <c r="D34" s="399"/>
      <c r="E34" s="399"/>
      <c r="F34" s="399"/>
      <c r="G34" s="399"/>
      <c r="H34" s="400"/>
    </row>
    <row r="35" spans="1:8" x14ac:dyDescent="0.2">
      <c r="A35" s="398" t="s">
        <v>193</v>
      </c>
      <c r="B35" s="399"/>
      <c r="C35" s="399"/>
      <c r="D35" s="399"/>
      <c r="E35" s="399"/>
      <c r="F35" s="399"/>
      <c r="G35" s="399"/>
      <c r="H35" s="400"/>
    </row>
    <row r="36" spans="1:8" x14ac:dyDescent="0.2">
      <c r="A36" s="398" t="s">
        <v>194</v>
      </c>
      <c r="B36" s="399"/>
      <c r="C36" s="399"/>
      <c r="D36" s="399"/>
      <c r="E36" s="399"/>
      <c r="F36" s="399"/>
      <c r="G36" s="399"/>
      <c r="H36" s="400"/>
    </row>
    <row r="37" spans="1:8" x14ac:dyDescent="0.2">
      <c r="A37" s="398" t="s">
        <v>220</v>
      </c>
      <c r="B37" s="399"/>
      <c r="C37" s="399"/>
      <c r="D37" s="399"/>
      <c r="E37" s="399"/>
      <c r="F37" s="399"/>
      <c r="G37" s="399"/>
      <c r="H37" s="400"/>
    </row>
    <row r="38" spans="1:8" x14ac:dyDescent="0.2">
      <c r="A38" s="398" t="s">
        <v>221</v>
      </c>
      <c r="B38" s="399"/>
      <c r="C38" s="399"/>
      <c r="D38" s="399"/>
      <c r="E38" s="399"/>
      <c r="F38" s="399"/>
      <c r="G38" s="399"/>
      <c r="H38" s="400"/>
    </row>
    <row r="39" spans="1:8" x14ac:dyDescent="0.2">
      <c r="A39" s="398" t="s">
        <v>222</v>
      </c>
      <c r="B39" s="399"/>
      <c r="C39" s="399"/>
      <c r="D39" s="399"/>
      <c r="E39" s="399"/>
      <c r="F39" s="399"/>
      <c r="G39" s="399"/>
      <c r="H39" s="400"/>
    </row>
    <row r="40" spans="1:8" x14ac:dyDescent="0.2">
      <c r="A40" s="392"/>
      <c r="B40" s="393"/>
      <c r="C40" s="393"/>
      <c r="D40" s="393"/>
      <c r="E40" s="393"/>
      <c r="F40" s="393"/>
      <c r="G40" s="393"/>
      <c r="H40" s="394"/>
    </row>
    <row r="41" spans="1:8" x14ac:dyDescent="0.2">
      <c r="A41" s="398" t="s">
        <v>223</v>
      </c>
      <c r="B41" s="399"/>
      <c r="C41" s="399"/>
      <c r="D41" s="399"/>
      <c r="E41" s="399"/>
      <c r="F41" s="399"/>
      <c r="G41" s="399"/>
      <c r="H41" s="400"/>
    </row>
    <row r="42" spans="1:8" x14ac:dyDescent="0.2">
      <c r="A42" s="395" t="s">
        <v>224</v>
      </c>
      <c r="B42" s="396"/>
      <c r="C42" s="396"/>
      <c r="D42" s="396"/>
      <c r="E42" s="396"/>
      <c r="F42" s="396"/>
      <c r="G42" s="396"/>
      <c r="H42" s="397"/>
    </row>
    <row r="43" spans="1:8" x14ac:dyDescent="0.2">
      <c r="A43" s="395" t="s">
        <v>225</v>
      </c>
      <c r="B43" s="396"/>
      <c r="C43" s="396"/>
      <c r="D43" s="396"/>
      <c r="E43" s="396"/>
      <c r="F43" s="396"/>
      <c r="G43" s="396"/>
      <c r="H43" s="397"/>
    </row>
    <row r="44" spans="1:8" ht="12.75" customHeight="1" x14ac:dyDescent="0.2">
      <c r="A44" s="395" t="s">
        <v>226</v>
      </c>
      <c r="B44" s="396"/>
      <c r="C44" s="396"/>
      <c r="D44" s="396"/>
      <c r="E44" s="396"/>
      <c r="F44" s="396"/>
      <c r="G44" s="396"/>
      <c r="H44" s="397"/>
    </row>
    <row r="45" spans="1:8" ht="29.25" customHeight="1" x14ac:dyDescent="0.2">
      <c r="A45" s="395" t="s">
        <v>227</v>
      </c>
      <c r="B45" s="396"/>
      <c r="C45" s="396"/>
      <c r="D45" s="396"/>
      <c r="E45" s="396"/>
      <c r="F45" s="396"/>
      <c r="G45" s="396"/>
      <c r="H45" s="397"/>
    </row>
    <row r="46" spans="1:8" ht="26.25" customHeight="1" x14ac:dyDescent="0.2">
      <c r="A46" s="395" t="s">
        <v>228</v>
      </c>
      <c r="B46" s="396"/>
      <c r="C46" s="396"/>
      <c r="D46" s="396"/>
      <c r="E46" s="396"/>
      <c r="F46" s="396"/>
      <c r="G46" s="396"/>
      <c r="H46" s="397"/>
    </row>
    <row r="47" spans="1:8" x14ac:dyDescent="0.2">
      <c r="A47" s="395" t="s">
        <v>229</v>
      </c>
      <c r="B47" s="396"/>
      <c r="C47" s="396"/>
      <c r="D47" s="396"/>
      <c r="E47" s="396"/>
      <c r="F47" s="396"/>
      <c r="G47" s="396"/>
      <c r="H47" s="397"/>
    </row>
    <row r="48" spans="1:8" ht="13.5" thickBot="1" x14ac:dyDescent="0.25">
      <c r="A48" s="401" t="s">
        <v>230</v>
      </c>
      <c r="B48" s="402"/>
      <c r="C48" s="402"/>
      <c r="D48" s="402"/>
      <c r="E48" s="402"/>
      <c r="F48" s="402"/>
      <c r="G48" s="402"/>
      <c r="H48" s="403"/>
    </row>
  </sheetData>
  <sheetProtection algorithmName="SHA-512" hashValue="EULyR69rVQC2NcE2/C+q12bBZWvmRtMqyPu9XH7JOWuP3Ax7oInaFUpRZIyANQm/TNps+WPQo0rBK42jOzn+1w==" saltValue="pOFJOuD6Uo+GtbbZ0xKW0g==" spinCount="100000" sheet="1" objects="1" scenarios="1"/>
  <protectedRanges>
    <protectedRange sqref="B3" name="Range2"/>
    <protectedRange sqref="B3" name="Range1"/>
  </protectedRanges>
  <mergeCells count="35">
    <mergeCell ref="A44:H44"/>
    <mergeCell ref="A45:H45"/>
    <mergeCell ref="A46:H46"/>
    <mergeCell ref="A47:H47"/>
    <mergeCell ref="A48:H48"/>
    <mergeCell ref="A43:H43"/>
    <mergeCell ref="A32:H32"/>
    <mergeCell ref="A33:H33"/>
    <mergeCell ref="A34:H34"/>
    <mergeCell ref="A35:H35"/>
    <mergeCell ref="A36:H36"/>
    <mergeCell ref="A37:H37"/>
    <mergeCell ref="A38:H38"/>
    <mergeCell ref="A39:H39"/>
    <mergeCell ref="A40:H40"/>
    <mergeCell ref="A41:H41"/>
    <mergeCell ref="A42:H42"/>
    <mergeCell ref="A31:H31"/>
    <mergeCell ref="A17:E17"/>
    <mergeCell ref="A18:E18"/>
    <mergeCell ref="A20:H20"/>
    <mergeCell ref="A21:H21"/>
    <mergeCell ref="A22:H22"/>
    <mergeCell ref="A23:H23"/>
    <mergeCell ref="A24:H24"/>
    <mergeCell ref="A25:H25"/>
    <mergeCell ref="A26:H26"/>
    <mergeCell ref="A29:H29"/>
    <mergeCell ref="A30:H30"/>
    <mergeCell ref="A16:E16"/>
    <mergeCell ref="A1:H1"/>
    <mergeCell ref="A2:H2"/>
    <mergeCell ref="A13:E13"/>
    <mergeCell ref="A14:E14"/>
    <mergeCell ref="A15:E15"/>
  </mergeCells>
  <printOptions horizontalCentered="1" verticalCentered="1"/>
  <pageMargins left="0.15748031496062992" right="0.15748031496062992" top="0.59055118110236227" bottom="0.59055118110236227" header="0.51181102362204722" footer="0.51181102362204722"/>
  <pageSetup scale="85" orientation="landscape" r:id="rId1"/>
  <headerFooter alignWithMargins="0"/>
  <rowBreaks count="1" manualBreakCount="1">
    <brk id="1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filterMode="1"/>
  <dimension ref="A1:C29"/>
  <sheetViews>
    <sheetView view="pageBreakPreview" zoomScale="80" zoomScaleNormal="75" zoomScaleSheetLayoutView="80" workbookViewId="0">
      <selection activeCell="C5" sqref="C5"/>
    </sheetView>
  </sheetViews>
  <sheetFormatPr defaultColWidth="9.140625" defaultRowHeight="12.75" x14ac:dyDescent="0.2"/>
  <cols>
    <col min="1" max="1" width="11.140625" style="159" customWidth="1"/>
    <col min="2" max="2" width="107" style="159" customWidth="1"/>
    <col min="3" max="3" width="19.42578125" style="159" customWidth="1"/>
    <col min="4" max="16384" width="9.140625" style="159"/>
  </cols>
  <sheetData>
    <row r="1" spans="1:3" s="149" customFormat="1" x14ac:dyDescent="0.2">
      <c r="A1" s="146"/>
      <c r="B1" s="147"/>
      <c r="C1" s="148"/>
    </row>
    <row r="2" spans="1:3" s="149" customFormat="1" ht="39" customHeight="1" x14ac:dyDescent="0.2">
      <c r="A2" s="404" t="s">
        <v>111</v>
      </c>
      <c r="B2" s="405"/>
      <c r="C2" s="406"/>
    </row>
    <row r="3" spans="1:3" s="149" customFormat="1" x14ac:dyDescent="0.2">
      <c r="A3" s="150"/>
      <c r="B3" s="151"/>
      <c r="C3" s="152" t="s">
        <v>110</v>
      </c>
    </row>
    <row r="4" spans="1:3" s="155" customFormat="1" ht="36" customHeight="1" x14ac:dyDescent="0.25">
      <c r="A4" s="176"/>
      <c r="B4" s="153" t="s">
        <v>112</v>
      </c>
      <c r="C4" s="154">
        <f>Mainbody!K2</f>
        <v>45902</v>
      </c>
    </row>
    <row r="5" spans="1:3" ht="13.5" customHeight="1" thickBot="1" x14ac:dyDescent="0.25">
      <c r="A5" s="156"/>
      <c r="B5" s="157" t="s">
        <v>113</v>
      </c>
      <c r="C5" s="158"/>
    </row>
    <row r="6" spans="1:3" s="163" customFormat="1" x14ac:dyDescent="0.2">
      <c r="A6" s="160" t="s">
        <v>7</v>
      </c>
      <c r="B6" s="161" t="s">
        <v>114</v>
      </c>
      <c r="C6" s="162" t="s">
        <v>115</v>
      </c>
    </row>
    <row r="7" spans="1:3" ht="49.5" hidden="1" customHeight="1" x14ac:dyDescent="0.2">
      <c r="A7" s="164" t="e">
        <f>Mainbody!#REF!</f>
        <v>#REF!</v>
      </c>
      <c r="B7" s="165" t="e">
        <f>Mainbody!#REF!</f>
        <v>#REF!</v>
      </c>
      <c r="C7" s="166"/>
    </row>
    <row r="8" spans="1:3" ht="49.5" hidden="1" customHeight="1" x14ac:dyDescent="0.2">
      <c r="A8" s="164">
        <f>Mainbody!A6</f>
        <v>1</v>
      </c>
      <c r="B8" s="165" t="str">
        <f>Mainbody!K6</f>
        <v>Monitor</v>
      </c>
      <c r="C8" s="166"/>
    </row>
    <row r="9" spans="1:3" ht="49.5" hidden="1" customHeight="1" x14ac:dyDescent="0.2">
      <c r="A9" s="164">
        <f>Mainbody!A7</f>
        <v>2</v>
      </c>
      <c r="B9" s="165" t="str">
        <f>Mainbody!K7</f>
        <v>Monitor</v>
      </c>
      <c r="C9" s="166"/>
    </row>
    <row r="10" spans="1:3" ht="49.5" hidden="1" customHeight="1" x14ac:dyDescent="0.2">
      <c r="A10" s="164" t="e">
        <f>Mainbody!#REF!</f>
        <v>#REF!</v>
      </c>
      <c r="B10" s="165">
        <f>Mainbody!K8</f>
        <v>0</v>
      </c>
      <c r="C10" s="166"/>
    </row>
    <row r="11" spans="1:3" ht="49.5" hidden="1" customHeight="1" x14ac:dyDescent="0.2">
      <c r="A11" s="164">
        <f>Mainbody!A9</f>
        <v>3</v>
      </c>
      <c r="B11" s="165" t="str">
        <f>Mainbody!K9</f>
        <v>Monitor</v>
      </c>
      <c r="C11" s="166"/>
    </row>
    <row r="12" spans="1:3" ht="49.5" customHeight="1" x14ac:dyDescent="0.2">
      <c r="A12" s="164">
        <f>Mainbody!A11</f>
        <v>5</v>
      </c>
      <c r="B12" s="165" t="str">
        <f>Mainbody!K11</f>
        <v>Monitor</v>
      </c>
      <c r="C12" s="166"/>
    </row>
    <row r="13" spans="1:3" ht="49.5" hidden="1" customHeight="1" x14ac:dyDescent="0.2">
      <c r="A13" s="164">
        <f>Mainbody!A12</f>
        <v>6</v>
      </c>
      <c r="B13" s="165" t="str">
        <f>Mainbody!K12</f>
        <v>Consider completing noise assessment in pin area to confirm noise levels are below EAV.</v>
      </c>
      <c r="C13" s="166"/>
    </row>
    <row r="14" spans="1:3" ht="49.5" hidden="1" customHeight="1" x14ac:dyDescent="0.2">
      <c r="A14" s="164">
        <f>Mainbody!A13</f>
        <v>7</v>
      </c>
      <c r="B14" s="165" t="str">
        <f>Mainbody!K13</f>
        <v>Monitor</v>
      </c>
      <c r="C14" s="166"/>
    </row>
    <row r="15" spans="1:3" ht="49.5" hidden="1" customHeight="1" x14ac:dyDescent="0.2">
      <c r="A15" s="164">
        <f>Mainbody!A14</f>
        <v>8</v>
      </c>
      <c r="B15" s="165" t="str">
        <f>Mainbody!K14</f>
        <v>Monitor</v>
      </c>
      <c r="C15" s="166"/>
    </row>
    <row r="16" spans="1:3" ht="49.5" hidden="1" customHeight="1" x14ac:dyDescent="0.2">
      <c r="A16" s="164" t="e">
        <f>Mainbody!#REF!</f>
        <v>#REF!</v>
      </c>
      <c r="B16" s="165">
        <f>Mainbody!K16</f>
        <v>0</v>
      </c>
      <c r="C16" s="166"/>
    </row>
    <row r="17" spans="1:3" ht="49.5" hidden="1" customHeight="1" x14ac:dyDescent="0.2">
      <c r="A17" s="164">
        <f>Mainbody!A17</f>
        <v>10</v>
      </c>
      <c r="B17" s="165" t="str">
        <f>Mainbody!K17</f>
        <v>Monitor</v>
      </c>
      <c r="C17" s="166"/>
    </row>
    <row r="18" spans="1:3" ht="49.5" hidden="1" customHeight="1" x14ac:dyDescent="0.2">
      <c r="A18" s="164">
        <f>Mainbody!A18</f>
        <v>11</v>
      </c>
      <c r="B18" s="165" t="str">
        <f>Mainbody!K18</f>
        <v>Monitor</v>
      </c>
      <c r="C18" s="166"/>
    </row>
    <row r="19" spans="1:3" ht="49.5" hidden="1" customHeight="1" x14ac:dyDescent="0.2">
      <c r="A19" s="164">
        <f>Mainbody!A19</f>
        <v>12</v>
      </c>
      <c r="B19" s="165" t="str">
        <f>Mainbody!K19</f>
        <v>Monitor</v>
      </c>
      <c r="C19" s="166"/>
    </row>
    <row r="20" spans="1:3" ht="49.5" hidden="1" customHeight="1" x14ac:dyDescent="0.2">
      <c r="A20" s="164">
        <f>Mainbody!A20</f>
        <v>13</v>
      </c>
      <c r="B20" s="165" t="str">
        <f>Mainbody!K20</f>
        <v>Monitor</v>
      </c>
      <c r="C20" s="166"/>
    </row>
    <row r="21" spans="1:3" ht="49.5" hidden="1" customHeight="1" x14ac:dyDescent="0.2">
      <c r="A21" s="164">
        <f>Mainbody!A21</f>
        <v>14</v>
      </c>
      <c r="B21" s="165" t="str">
        <f>Mainbody!K21</f>
        <v>Monitor</v>
      </c>
      <c r="C21" s="166"/>
    </row>
    <row r="22" spans="1:3" ht="49.5" hidden="1" customHeight="1" x14ac:dyDescent="0.2">
      <c r="A22" s="164">
        <f>Mainbody!A22</f>
        <v>15</v>
      </c>
      <c r="B22" s="165" t="str">
        <f>Mainbody!K22</f>
        <v>Monitor</v>
      </c>
      <c r="C22" s="166"/>
    </row>
    <row r="23" spans="1:3" ht="49.5" hidden="1" customHeight="1" x14ac:dyDescent="0.2">
      <c r="A23" s="164">
        <f>Mainbody!A23</f>
        <v>16</v>
      </c>
      <c r="B23" s="165" t="str">
        <f>Mainbody!K23</f>
        <v>Monitor</v>
      </c>
      <c r="C23" s="166"/>
    </row>
    <row r="24" spans="1:3" ht="49.5" hidden="1" customHeight="1" x14ac:dyDescent="0.2">
      <c r="A24" s="164">
        <f>Mainbody!A24</f>
        <v>17</v>
      </c>
      <c r="B24" s="165" t="e">
        <f>Mainbody!#REF!</f>
        <v>#REF!</v>
      </c>
      <c r="C24" s="166"/>
    </row>
    <row r="25" spans="1:3" x14ac:dyDescent="0.2">
      <c r="A25" s="167" t="s">
        <v>116</v>
      </c>
      <c r="B25" s="203" t="s">
        <v>181</v>
      </c>
      <c r="C25" s="168">
        <f>C4</f>
        <v>45902</v>
      </c>
    </row>
    <row r="26" spans="1:3" ht="16.5" customHeight="1" thickBot="1" x14ac:dyDescent="0.25">
      <c r="A26" s="167" t="s">
        <v>116</v>
      </c>
      <c r="B26" s="204"/>
      <c r="C26" s="205"/>
    </row>
    <row r="27" spans="1:3" ht="6.75" customHeight="1" x14ac:dyDescent="0.2">
      <c r="A27" s="170"/>
      <c r="B27" s="171"/>
      <c r="C27" s="172"/>
    </row>
    <row r="28" spans="1:3" x14ac:dyDescent="0.2">
      <c r="A28" s="156"/>
      <c r="B28" s="173" t="s">
        <v>117</v>
      </c>
      <c r="C28" s="154">
        <f>C4+365</f>
        <v>46267</v>
      </c>
    </row>
    <row r="29" spans="1:3" ht="6" customHeight="1" thickBot="1" x14ac:dyDescent="0.25">
      <c r="A29" s="174"/>
      <c r="B29" s="169"/>
      <c r="C29" s="175"/>
    </row>
  </sheetData>
  <sheetProtection algorithmName="SHA-512" hashValue="VOC4LEndOREnbQXD2Osw60DmOzDezApv8daW2cS5GN0OWS3iWkLkr3AprFx8fgnHOTj/b4QGlLN0CngLYFnq+g==" saltValue="M+INHvejfik9MWiMhrDKCA==" spinCount="100000" sheet="1" objects="1" scenarios="1"/>
  <autoFilter ref="A6:C26" xr:uid="{00000000-0009-0000-0000-000003000000}">
    <filterColumn colId="1">
      <filters blank="1">
        <filter val="Consideration should be given to incorporating interlocking guard to ensure system cannot re-energise when staff are in setting area."/>
        <filter val="Kenneth Hill,  HSE Solutions Ltd"/>
      </filters>
    </filterColumn>
  </autoFilter>
  <mergeCells count="1">
    <mergeCell ref="A2:C2"/>
  </mergeCells>
  <phoneticPr fontId="5" type="noConversion"/>
  <hyperlinks>
    <hyperlink ref="C3" r:id="rId1" xr:uid="{00000000-0004-0000-0300-000000000000}"/>
  </hyperlinks>
  <pageMargins left="0.53" right="0.39370078740157483" top="0.39370078740157483" bottom="0.39370078740157483" header="0.51181102362204722" footer="0.51181102362204722"/>
  <pageSetup paperSize="9" orientation="landscape" horizontalDpi="4294967292"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35"/>
  <sheetViews>
    <sheetView zoomScale="75" workbookViewId="0">
      <selection activeCell="H31" sqref="H31"/>
    </sheetView>
  </sheetViews>
  <sheetFormatPr defaultColWidth="9.140625" defaultRowHeight="12.75" x14ac:dyDescent="0.2"/>
  <cols>
    <col min="1" max="1" width="8.140625" style="27" customWidth="1"/>
    <col min="2" max="2" width="21.85546875" style="27" customWidth="1"/>
    <col min="3" max="3" width="19.42578125" style="27" customWidth="1"/>
    <col min="4" max="4" width="28.85546875" style="27" customWidth="1"/>
    <col min="5" max="5" width="21.140625" style="27" customWidth="1"/>
    <col min="6" max="6" width="15.85546875" style="27" customWidth="1"/>
    <col min="7" max="7" width="25.85546875" style="27" customWidth="1"/>
    <col min="8" max="16384" width="9.140625" style="27"/>
  </cols>
  <sheetData>
    <row r="1" spans="1:7" s="50" customFormat="1" x14ac:dyDescent="0.2">
      <c r="A1" s="52"/>
      <c r="B1" s="53"/>
      <c r="C1" s="53"/>
      <c r="D1" s="53"/>
      <c r="E1" s="53"/>
      <c r="F1" s="53"/>
      <c r="G1" s="54"/>
    </row>
    <row r="2" spans="1:7" s="50" customFormat="1" ht="18" x14ac:dyDescent="0.25">
      <c r="A2" s="51" t="s">
        <v>11</v>
      </c>
      <c r="B2" s="48"/>
      <c r="C2" s="48"/>
      <c r="D2" s="48"/>
      <c r="E2" s="48"/>
      <c r="F2" s="48"/>
      <c r="G2" s="49"/>
    </row>
    <row r="3" spans="1:7" s="50" customFormat="1" ht="13.5" thickBot="1" x14ac:dyDescent="0.25">
      <c r="A3" s="55"/>
      <c r="B3" s="56"/>
      <c r="C3" s="56"/>
      <c r="D3" s="56"/>
      <c r="E3" s="56"/>
      <c r="F3" s="56"/>
      <c r="G3" s="57"/>
    </row>
    <row r="4" spans="1:7" s="23" customFormat="1" x14ac:dyDescent="0.2">
      <c r="A4" s="38"/>
      <c r="B4" s="28"/>
      <c r="C4" s="28"/>
      <c r="D4" s="28"/>
      <c r="E4" s="28"/>
      <c r="F4" s="28"/>
      <c r="G4" s="29"/>
    </row>
    <row r="5" spans="1:7" s="23" customFormat="1" x14ac:dyDescent="0.2">
      <c r="A5" s="30" t="s">
        <v>7</v>
      </c>
      <c r="B5" s="31" t="s">
        <v>12</v>
      </c>
      <c r="C5" s="31" t="s">
        <v>13</v>
      </c>
      <c r="D5" s="31" t="s">
        <v>14</v>
      </c>
      <c r="E5" s="31" t="s">
        <v>15</v>
      </c>
      <c r="F5" s="31" t="s">
        <v>16</v>
      </c>
      <c r="G5" s="32" t="s">
        <v>9</v>
      </c>
    </row>
    <row r="6" spans="1:7" s="23" customFormat="1" x14ac:dyDescent="0.2">
      <c r="A6" s="39"/>
      <c r="B6" s="34"/>
      <c r="C6" s="34"/>
      <c r="D6" s="33" t="s">
        <v>45</v>
      </c>
      <c r="E6" s="33" t="s">
        <v>46</v>
      </c>
      <c r="F6" s="31" t="s">
        <v>17</v>
      </c>
      <c r="G6" s="35"/>
    </row>
    <row r="7" spans="1:7" s="23" customFormat="1" x14ac:dyDescent="0.2">
      <c r="A7" s="39"/>
      <c r="B7" s="34"/>
      <c r="C7" s="34"/>
      <c r="D7" s="33" t="s">
        <v>18</v>
      </c>
      <c r="E7" s="33" t="s">
        <v>19</v>
      </c>
      <c r="F7" s="31" t="s">
        <v>20</v>
      </c>
      <c r="G7" s="35"/>
    </row>
    <row r="8" spans="1:7" s="23" customFormat="1" x14ac:dyDescent="0.2">
      <c r="A8" s="39"/>
      <c r="B8" s="34"/>
      <c r="C8" s="34"/>
      <c r="D8" s="33" t="s">
        <v>21</v>
      </c>
      <c r="E8" s="33" t="s">
        <v>22</v>
      </c>
      <c r="F8" s="33" t="s">
        <v>47</v>
      </c>
      <c r="G8" s="35"/>
    </row>
    <row r="9" spans="1:7" s="23" customFormat="1" x14ac:dyDescent="0.2">
      <c r="A9" s="39"/>
      <c r="B9" s="34"/>
      <c r="C9" s="34"/>
      <c r="D9" s="33" t="s">
        <v>23</v>
      </c>
      <c r="E9" s="34"/>
      <c r="F9" s="34"/>
      <c r="G9" s="35"/>
    </row>
    <row r="10" spans="1:7" s="23" customFormat="1" x14ac:dyDescent="0.2">
      <c r="A10" s="40"/>
      <c r="B10" s="36"/>
      <c r="C10" s="36"/>
      <c r="D10" s="36"/>
      <c r="E10" s="36"/>
      <c r="F10" s="36"/>
      <c r="G10" s="37"/>
    </row>
    <row r="11" spans="1:7" x14ac:dyDescent="0.2">
      <c r="A11" s="41"/>
      <c r="B11" s="4"/>
      <c r="C11" s="4"/>
      <c r="D11" s="4"/>
      <c r="E11" s="4"/>
      <c r="F11" s="8"/>
      <c r="G11" s="5"/>
    </row>
    <row r="12" spans="1:7" x14ac:dyDescent="0.2">
      <c r="A12" s="41"/>
      <c r="B12" s="4"/>
      <c r="C12" s="4"/>
      <c r="D12" s="4"/>
      <c r="E12" s="4"/>
      <c r="F12" s="8"/>
      <c r="G12" s="5"/>
    </row>
    <row r="13" spans="1:7" x14ac:dyDescent="0.2">
      <c r="A13" s="41"/>
      <c r="B13" s="4"/>
      <c r="C13" s="4"/>
      <c r="D13" s="4"/>
      <c r="E13" s="4"/>
      <c r="F13" s="8"/>
      <c r="G13" s="5"/>
    </row>
    <row r="14" spans="1:7" x14ac:dyDescent="0.2">
      <c r="A14" s="41"/>
      <c r="B14" s="4"/>
      <c r="C14" s="4"/>
      <c r="D14" s="4"/>
      <c r="E14" s="4"/>
      <c r="F14" s="8"/>
      <c r="G14" s="5"/>
    </row>
    <row r="15" spans="1:7" x14ac:dyDescent="0.2">
      <c r="A15" s="41"/>
      <c r="B15" s="4"/>
      <c r="C15" s="4"/>
      <c r="D15" s="4"/>
      <c r="E15" s="4"/>
      <c r="F15" s="8"/>
      <c r="G15" s="5"/>
    </row>
    <row r="16" spans="1:7" x14ac:dyDescent="0.2">
      <c r="A16" s="41"/>
      <c r="B16" s="4"/>
      <c r="C16" s="4"/>
      <c r="D16" s="4"/>
      <c r="E16" s="4"/>
      <c r="F16" s="8"/>
      <c r="G16" s="5"/>
    </row>
    <row r="17" spans="1:7" x14ac:dyDescent="0.2">
      <c r="A17" s="41"/>
      <c r="B17" s="4"/>
      <c r="C17" s="4"/>
      <c r="D17" s="4"/>
      <c r="E17" s="4"/>
      <c r="F17" s="8"/>
      <c r="G17" s="5"/>
    </row>
    <row r="18" spans="1:7" x14ac:dyDescent="0.2">
      <c r="A18" s="41"/>
      <c r="B18" s="4"/>
      <c r="C18" s="4"/>
      <c r="D18" s="4"/>
      <c r="E18" s="4"/>
      <c r="F18" s="8"/>
      <c r="G18" s="5"/>
    </row>
    <row r="19" spans="1:7" x14ac:dyDescent="0.2">
      <c r="A19" s="41"/>
      <c r="B19" s="4"/>
      <c r="C19" s="4"/>
      <c r="D19" s="4"/>
      <c r="E19" s="4"/>
      <c r="F19" s="8"/>
      <c r="G19" s="5"/>
    </row>
    <row r="20" spans="1:7" x14ac:dyDescent="0.2">
      <c r="A20" s="41"/>
      <c r="B20" s="4"/>
      <c r="C20" s="4"/>
      <c r="D20" s="4"/>
      <c r="E20" s="4"/>
      <c r="F20" s="8"/>
      <c r="G20" s="5"/>
    </row>
    <row r="21" spans="1:7" x14ac:dyDescent="0.2">
      <c r="A21" s="41"/>
      <c r="B21" s="4"/>
      <c r="C21" s="4"/>
      <c r="D21" s="4"/>
      <c r="E21" s="4"/>
      <c r="F21" s="8"/>
      <c r="G21" s="5"/>
    </row>
    <row r="22" spans="1:7" x14ac:dyDescent="0.2">
      <c r="A22" s="41"/>
      <c r="B22" s="4"/>
      <c r="C22" s="4"/>
      <c r="D22" s="4"/>
      <c r="E22" s="4"/>
      <c r="F22" s="8"/>
      <c r="G22" s="5"/>
    </row>
    <row r="23" spans="1:7" x14ac:dyDescent="0.2">
      <c r="A23" s="41"/>
      <c r="B23" s="4"/>
      <c r="C23" s="4"/>
      <c r="D23" s="4"/>
      <c r="E23" s="4"/>
      <c r="F23" s="8"/>
      <c r="G23" s="5"/>
    </row>
    <row r="24" spans="1:7" x14ac:dyDescent="0.2">
      <c r="A24" s="41"/>
      <c r="B24" s="4"/>
      <c r="C24" s="4"/>
      <c r="D24" s="4"/>
      <c r="E24" s="4"/>
      <c r="F24" s="8"/>
      <c r="G24" s="5"/>
    </row>
    <row r="25" spans="1:7" x14ac:dyDescent="0.2">
      <c r="A25" s="41"/>
      <c r="B25" s="4"/>
      <c r="C25" s="4"/>
      <c r="D25" s="4"/>
      <c r="E25" s="4"/>
      <c r="F25" s="8"/>
      <c r="G25" s="5"/>
    </row>
    <row r="26" spans="1:7" x14ac:dyDescent="0.2">
      <c r="A26" s="41"/>
      <c r="B26" s="4"/>
      <c r="C26" s="4"/>
      <c r="D26" s="4"/>
      <c r="E26" s="4"/>
      <c r="F26" s="8"/>
      <c r="G26" s="5"/>
    </row>
    <row r="27" spans="1:7" x14ac:dyDescent="0.2">
      <c r="A27" s="41"/>
      <c r="B27" s="4"/>
      <c r="C27" s="4"/>
      <c r="D27" s="4"/>
      <c r="E27" s="4"/>
      <c r="F27" s="8"/>
      <c r="G27" s="5"/>
    </row>
    <row r="28" spans="1:7" x14ac:dyDescent="0.2">
      <c r="A28" s="41"/>
      <c r="B28" s="4"/>
      <c r="C28" s="4"/>
      <c r="D28" s="4"/>
      <c r="E28" s="4"/>
      <c r="F28" s="8"/>
      <c r="G28" s="5"/>
    </row>
    <row r="29" spans="1:7" x14ac:dyDescent="0.2">
      <c r="A29" s="41"/>
      <c r="B29" s="4"/>
      <c r="C29" s="4"/>
      <c r="D29" s="4"/>
      <c r="E29" s="4"/>
      <c r="F29" s="8"/>
      <c r="G29" s="5"/>
    </row>
    <row r="30" spans="1:7" x14ac:dyDescent="0.2">
      <c r="A30" s="41"/>
      <c r="B30" s="4"/>
      <c r="C30" s="4"/>
      <c r="D30" s="4"/>
      <c r="E30" s="4"/>
      <c r="F30" s="8"/>
      <c r="G30" s="5"/>
    </row>
    <row r="31" spans="1:7" x14ac:dyDescent="0.2">
      <c r="A31" s="41"/>
      <c r="B31" s="4"/>
      <c r="C31" s="4"/>
      <c r="D31" s="4"/>
      <c r="E31" s="4"/>
      <c r="F31" s="8"/>
      <c r="G31" s="5"/>
    </row>
    <row r="32" spans="1:7" x14ac:dyDescent="0.2">
      <c r="A32" s="41"/>
      <c r="B32" s="4"/>
      <c r="C32" s="4"/>
      <c r="D32" s="4"/>
      <c r="E32" s="4"/>
      <c r="F32" s="8"/>
      <c r="G32" s="5"/>
    </row>
    <row r="33" spans="1:7" x14ac:dyDescent="0.2">
      <c r="A33" s="41"/>
      <c r="B33" s="4"/>
      <c r="C33" s="4"/>
      <c r="D33" s="4"/>
      <c r="E33" s="4"/>
      <c r="F33" s="8"/>
      <c r="G33" s="5"/>
    </row>
    <row r="34" spans="1:7" x14ac:dyDescent="0.2">
      <c r="A34" s="41"/>
      <c r="B34" s="4"/>
      <c r="C34" s="4"/>
      <c r="D34" s="4"/>
      <c r="E34" s="4"/>
      <c r="F34" s="8"/>
      <c r="G34" s="5"/>
    </row>
    <row r="35" spans="1:7" ht="13.5" thickBot="1" x14ac:dyDescent="0.25">
      <c r="A35" s="42"/>
      <c r="B35" s="6"/>
      <c r="C35" s="6"/>
      <c r="D35" s="6"/>
      <c r="E35" s="6"/>
      <c r="F35" s="9"/>
      <c r="G35" s="7"/>
    </row>
  </sheetData>
  <phoneticPr fontId="5" type="noConversion"/>
  <pageMargins left="0.39370078740157483" right="0.39370078740157483" top="0.78740157480314965" bottom="0.78740157480314965" header="0.51181102362204722" footer="0.51181102362204722"/>
  <pageSetup paperSize="9" orientation="landscape"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J29"/>
  <sheetViews>
    <sheetView zoomScale="75" workbookViewId="0">
      <selection activeCell="C13" sqref="C13"/>
    </sheetView>
  </sheetViews>
  <sheetFormatPr defaultRowHeight="12.75" x14ac:dyDescent="0.2"/>
  <cols>
    <col min="1" max="1" width="6.28515625" customWidth="1"/>
    <col min="2" max="2" width="12.42578125" customWidth="1"/>
    <col min="3" max="3" width="20" customWidth="1"/>
    <col min="4" max="4" width="14.140625" customWidth="1"/>
    <col min="5" max="5" width="13.28515625" customWidth="1"/>
    <col min="6" max="6" width="14.85546875" customWidth="1"/>
    <col min="7" max="7" width="15.42578125" customWidth="1"/>
    <col min="8" max="8" width="17.140625" customWidth="1"/>
    <col min="9" max="9" width="14.85546875" customWidth="1"/>
    <col min="10" max="10" width="10" customWidth="1"/>
  </cols>
  <sheetData>
    <row r="1" spans="1:10" s="61" customFormat="1" x14ac:dyDescent="0.2">
      <c r="A1" s="58"/>
      <c r="B1" s="59"/>
      <c r="C1" s="59"/>
      <c r="D1" s="59"/>
      <c r="E1" s="59"/>
      <c r="F1" s="59"/>
      <c r="G1" s="59"/>
      <c r="H1" s="59"/>
      <c r="I1" s="59"/>
      <c r="J1" s="60"/>
    </row>
    <row r="2" spans="1:10" s="61" customFormat="1" ht="18" x14ac:dyDescent="0.25">
      <c r="A2" s="62" t="s">
        <v>24</v>
      </c>
      <c r="B2" s="63"/>
      <c r="C2" s="63"/>
      <c r="D2" s="63"/>
      <c r="E2" s="63"/>
      <c r="F2" s="63"/>
      <c r="G2" s="63"/>
      <c r="H2" s="63"/>
      <c r="I2" s="63"/>
      <c r="J2" s="64"/>
    </row>
    <row r="3" spans="1:10" s="61" customFormat="1" ht="13.5" thickBot="1" x14ac:dyDescent="0.25">
      <c r="A3" s="65"/>
      <c r="B3" s="66"/>
      <c r="C3" s="66"/>
      <c r="D3" s="66"/>
      <c r="E3" s="66"/>
      <c r="F3" s="66"/>
      <c r="G3" s="66"/>
      <c r="H3" s="66"/>
      <c r="I3" s="66"/>
      <c r="J3" s="67"/>
    </row>
    <row r="4" spans="1:10" s="12" customFormat="1" ht="51.75" customHeight="1" x14ac:dyDescent="0.2">
      <c r="A4" s="17" t="s">
        <v>25</v>
      </c>
      <c r="B4" s="19" t="s">
        <v>26</v>
      </c>
      <c r="C4" s="19" t="s">
        <v>27</v>
      </c>
      <c r="D4" s="19" t="s">
        <v>28</v>
      </c>
      <c r="E4" s="19" t="s">
        <v>29</v>
      </c>
      <c r="F4" s="19" t="s">
        <v>30</v>
      </c>
      <c r="G4" s="19" t="s">
        <v>35</v>
      </c>
      <c r="H4" s="19" t="s">
        <v>31</v>
      </c>
      <c r="I4" s="19" t="s">
        <v>36</v>
      </c>
      <c r="J4" s="16" t="s">
        <v>32</v>
      </c>
    </row>
    <row r="5" spans="1:10" s="10" customFormat="1" ht="13.5" customHeight="1" x14ac:dyDescent="0.2">
      <c r="A5" s="14"/>
      <c r="B5" s="20"/>
      <c r="C5" s="20"/>
      <c r="D5" s="20"/>
      <c r="E5" s="20"/>
      <c r="F5" s="20"/>
      <c r="G5" s="20"/>
      <c r="H5" s="20"/>
      <c r="I5" s="20"/>
      <c r="J5" s="13"/>
    </row>
    <row r="6" spans="1:10" s="10" customFormat="1" x14ac:dyDescent="0.2">
      <c r="A6" s="14"/>
      <c r="B6" s="20"/>
      <c r="C6" s="20"/>
      <c r="D6" s="20"/>
      <c r="E6" s="20"/>
      <c r="F6" s="20"/>
      <c r="G6" s="20"/>
      <c r="H6" s="20"/>
      <c r="I6" s="20"/>
      <c r="J6" s="13"/>
    </row>
    <row r="7" spans="1:10" s="10" customFormat="1" x14ac:dyDescent="0.2">
      <c r="A7" s="14"/>
      <c r="B7" s="20"/>
      <c r="C7" s="20"/>
      <c r="D7" s="20"/>
      <c r="E7" s="20"/>
      <c r="F7" s="20"/>
      <c r="G7" s="20"/>
      <c r="H7" s="20"/>
      <c r="I7" s="20"/>
      <c r="J7" s="13"/>
    </row>
    <row r="8" spans="1:10" s="10" customFormat="1" x14ac:dyDescent="0.2">
      <c r="A8" s="14"/>
      <c r="B8" s="20"/>
      <c r="C8" s="20"/>
      <c r="D8" s="20"/>
      <c r="E8" s="20"/>
      <c r="F8" s="20"/>
      <c r="G8" s="20"/>
      <c r="H8" s="20"/>
      <c r="I8" s="20"/>
      <c r="J8" s="13"/>
    </row>
    <row r="9" spans="1:10" s="10" customFormat="1" x14ac:dyDescent="0.2">
      <c r="A9" s="14"/>
      <c r="B9" s="20"/>
      <c r="C9" s="20"/>
      <c r="D9" s="20"/>
      <c r="E9" s="20"/>
      <c r="F9" s="20"/>
      <c r="G9" s="20"/>
      <c r="H9" s="20"/>
      <c r="I9" s="20"/>
      <c r="J9" s="13"/>
    </row>
    <row r="10" spans="1:10" s="10" customFormat="1" x14ac:dyDescent="0.2">
      <c r="A10" s="14"/>
      <c r="B10" s="20"/>
      <c r="C10" s="20"/>
      <c r="D10" s="20"/>
      <c r="E10" s="20"/>
      <c r="F10" s="20"/>
      <c r="G10" s="20"/>
      <c r="H10" s="20"/>
      <c r="I10" s="20"/>
      <c r="J10" s="13"/>
    </row>
    <row r="11" spans="1:10" s="10" customFormat="1" x14ac:dyDescent="0.2">
      <c r="A11" s="14"/>
      <c r="B11" s="20"/>
      <c r="C11" s="20"/>
      <c r="D11" s="20"/>
      <c r="E11" s="20"/>
      <c r="F11" s="20"/>
      <c r="G11" s="20"/>
      <c r="H11" s="20"/>
      <c r="I11" s="20"/>
      <c r="J11" s="13"/>
    </row>
    <row r="12" spans="1:10" s="10" customFormat="1" x14ac:dyDescent="0.2">
      <c r="A12" s="14"/>
      <c r="B12" s="20"/>
      <c r="C12" s="20"/>
      <c r="D12" s="20"/>
      <c r="E12" s="20"/>
      <c r="F12" s="20"/>
      <c r="G12" s="20"/>
      <c r="H12" s="20"/>
      <c r="I12" s="20"/>
      <c r="J12" s="13"/>
    </row>
    <row r="13" spans="1:10" s="10" customFormat="1" x14ac:dyDescent="0.2">
      <c r="A13" s="14"/>
      <c r="B13" s="20"/>
      <c r="C13" s="20"/>
      <c r="D13" s="20"/>
      <c r="E13" s="20"/>
      <c r="F13" s="20"/>
      <c r="G13" s="20"/>
      <c r="H13" s="20"/>
      <c r="I13" s="20"/>
      <c r="J13" s="13"/>
    </row>
    <row r="14" spans="1:10" s="10" customFormat="1" x14ac:dyDescent="0.2">
      <c r="A14" s="14"/>
      <c r="B14" s="20"/>
      <c r="C14" s="20"/>
      <c r="D14" s="20"/>
      <c r="E14" s="20"/>
      <c r="F14" s="20"/>
      <c r="G14" s="20"/>
      <c r="H14" s="20"/>
      <c r="I14" s="20"/>
      <c r="J14" s="13"/>
    </row>
    <row r="15" spans="1:10" s="10" customFormat="1" x14ac:dyDescent="0.2">
      <c r="A15" s="14"/>
      <c r="B15" s="20"/>
      <c r="C15" s="20"/>
      <c r="D15" s="20"/>
      <c r="E15" s="20"/>
      <c r="F15" s="20"/>
      <c r="G15" s="20"/>
      <c r="H15" s="20"/>
      <c r="I15" s="20"/>
      <c r="J15" s="13"/>
    </row>
    <row r="16" spans="1:10" s="10" customFormat="1" x14ac:dyDescent="0.2">
      <c r="A16" s="14"/>
      <c r="B16" s="20"/>
      <c r="C16" s="20"/>
      <c r="D16" s="20"/>
      <c r="E16" s="20"/>
      <c r="F16" s="20"/>
      <c r="G16" s="20"/>
      <c r="H16" s="20"/>
      <c r="I16" s="20"/>
      <c r="J16" s="13"/>
    </row>
    <row r="17" spans="1:10" s="10" customFormat="1" x14ac:dyDescent="0.2">
      <c r="A17" s="14"/>
      <c r="B17" s="20"/>
      <c r="C17" s="20"/>
      <c r="D17" s="20"/>
      <c r="E17" s="20"/>
      <c r="F17" s="20"/>
      <c r="G17" s="20"/>
      <c r="H17" s="20"/>
      <c r="I17" s="20"/>
      <c r="J17" s="13"/>
    </row>
    <row r="18" spans="1:10" s="10" customFormat="1" x14ac:dyDescent="0.2">
      <c r="A18" s="14"/>
      <c r="B18" s="20"/>
      <c r="C18" s="20"/>
      <c r="D18" s="20"/>
      <c r="E18" s="20"/>
      <c r="F18" s="20"/>
      <c r="G18" s="20"/>
      <c r="H18" s="20"/>
      <c r="I18" s="20"/>
      <c r="J18" s="13"/>
    </row>
    <row r="19" spans="1:10" s="10" customFormat="1" x14ac:dyDescent="0.2">
      <c r="A19" s="14"/>
      <c r="B19" s="20"/>
      <c r="C19" s="20"/>
      <c r="D19" s="20"/>
      <c r="E19" s="20"/>
      <c r="F19" s="20"/>
      <c r="G19" s="20"/>
      <c r="H19" s="20"/>
      <c r="I19" s="20"/>
      <c r="J19" s="13"/>
    </row>
    <row r="20" spans="1:10" s="10" customFormat="1" ht="13.5" thickBot="1" x14ac:dyDescent="0.25">
      <c r="A20" s="18"/>
      <c r="B20" s="21"/>
      <c r="C20" s="21"/>
      <c r="D20" s="21"/>
      <c r="E20" s="21"/>
      <c r="F20" s="21"/>
      <c r="G20" s="21"/>
      <c r="H20" s="21"/>
      <c r="I20" s="21"/>
      <c r="J20" s="15"/>
    </row>
    <row r="21" spans="1:10" s="23" customFormat="1" ht="31.5" customHeight="1" thickBot="1" x14ac:dyDescent="0.3">
      <c r="A21" s="25" t="s">
        <v>33</v>
      </c>
      <c r="B21" s="24"/>
      <c r="C21" s="24"/>
      <c r="D21" s="24"/>
      <c r="E21" s="24"/>
      <c r="F21" s="24"/>
      <c r="G21" s="24"/>
      <c r="H21" s="24"/>
      <c r="I21" s="24"/>
      <c r="J21" s="24"/>
    </row>
    <row r="22" spans="1:10" x14ac:dyDescent="0.2">
      <c r="A22" s="3"/>
      <c r="B22" s="1"/>
      <c r="C22" s="1"/>
      <c r="D22" s="1"/>
      <c r="E22" s="1"/>
      <c r="F22" s="1"/>
      <c r="G22" s="1"/>
      <c r="H22" s="1"/>
      <c r="I22" s="1"/>
      <c r="J22" s="2"/>
    </row>
    <row r="23" spans="1:10" s="22" customFormat="1" ht="22.5" customHeight="1" thickBot="1" x14ac:dyDescent="0.25">
      <c r="A23" s="26" t="s">
        <v>25</v>
      </c>
      <c r="B23" s="46" t="s">
        <v>34</v>
      </c>
      <c r="C23" s="46"/>
      <c r="D23" s="46"/>
      <c r="E23" s="46"/>
      <c r="F23" s="46"/>
      <c r="G23" s="46"/>
      <c r="H23" s="46"/>
      <c r="I23" s="46"/>
      <c r="J23" s="47"/>
    </row>
    <row r="24" spans="1:10" s="10" customFormat="1" x14ac:dyDescent="0.2">
      <c r="A24" s="43"/>
      <c r="B24" s="413"/>
      <c r="C24" s="414"/>
      <c r="D24" s="414"/>
      <c r="E24" s="414"/>
      <c r="F24" s="414"/>
      <c r="G24" s="414"/>
      <c r="H24" s="414"/>
      <c r="I24" s="414"/>
      <c r="J24" s="415"/>
    </row>
    <row r="25" spans="1:10" s="11" customFormat="1" x14ac:dyDescent="0.2">
      <c r="A25" s="44"/>
      <c r="B25" s="407"/>
      <c r="C25" s="408"/>
      <c r="D25" s="408"/>
      <c r="E25" s="408"/>
      <c r="F25" s="408"/>
      <c r="G25" s="408"/>
      <c r="H25" s="408"/>
      <c r="I25" s="408"/>
      <c r="J25" s="409"/>
    </row>
    <row r="26" spans="1:10" s="11" customFormat="1" x14ac:dyDescent="0.2">
      <c r="A26" s="44"/>
      <c r="B26" s="407"/>
      <c r="C26" s="408"/>
      <c r="D26" s="408"/>
      <c r="E26" s="408"/>
      <c r="F26" s="408"/>
      <c r="G26" s="408"/>
      <c r="H26" s="408"/>
      <c r="I26" s="408"/>
      <c r="J26" s="409"/>
    </row>
    <row r="27" spans="1:10" x14ac:dyDescent="0.2">
      <c r="A27" s="44"/>
      <c r="B27" s="407"/>
      <c r="C27" s="408"/>
      <c r="D27" s="408"/>
      <c r="E27" s="408"/>
      <c r="F27" s="408"/>
      <c r="G27" s="408"/>
      <c r="H27" s="408"/>
      <c r="I27" s="408"/>
      <c r="J27" s="409"/>
    </row>
    <row r="28" spans="1:10" x14ac:dyDescent="0.2">
      <c r="A28" s="44"/>
      <c r="B28" s="407"/>
      <c r="C28" s="408"/>
      <c r="D28" s="408"/>
      <c r="E28" s="408"/>
      <c r="F28" s="408"/>
      <c r="G28" s="408"/>
      <c r="H28" s="408"/>
      <c r="I28" s="408"/>
      <c r="J28" s="409"/>
    </row>
    <row r="29" spans="1:10" ht="13.5" thickBot="1" x14ac:dyDescent="0.25">
      <c r="A29" s="45"/>
      <c r="B29" s="410"/>
      <c r="C29" s="411"/>
      <c r="D29" s="411"/>
      <c r="E29" s="411"/>
      <c r="F29" s="411"/>
      <c r="G29" s="411"/>
      <c r="H29" s="411"/>
      <c r="I29" s="411"/>
      <c r="J29" s="412"/>
    </row>
  </sheetData>
  <mergeCells count="6">
    <mergeCell ref="B28:J28"/>
    <mergeCell ref="B29:J29"/>
    <mergeCell ref="B24:J24"/>
    <mergeCell ref="B25:J25"/>
    <mergeCell ref="B26:J26"/>
    <mergeCell ref="B27:J27"/>
  </mergeCells>
  <phoneticPr fontId="5" type="noConversion"/>
  <pageMargins left="0.39370078740157483" right="0.39370078740157483" top="0.78740157480314965" bottom="0.78740157480314965" header="0.51181102362204722" footer="0.51181102362204722"/>
  <pageSetup paperSize="9" orientation="landscape" horizontalDpi="4294967292"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181769-db2a-4bb6-9167-aba42d457c5e">
      <Terms xmlns="http://schemas.microsoft.com/office/infopath/2007/PartnerControls"/>
    </lcf76f155ced4ddcb4097134ff3c332f>
    <TaxCatchAll xmlns="8677d471-27ac-4afd-a50e-a19ae0cc39d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3B7B2D7F0A2D428857E071E849E7C0" ma:contentTypeVersion="19" ma:contentTypeDescription="Create a new document." ma:contentTypeScope="" ma:versionID="45e5a8c9e45a53bdc64b29b1d1edeb08">
  <xsd:schema xmlns:xsd="http://www.w3.org/2001/XMLSchema" xmlns:xs="http://www.w3.org/2001/XMLSchema" xmlns:p="http://schemas.microsoft.com/office/2006/metadata/properties" xmlns:ns2="8677d471-27ac-4afd-a50e-a19ae0cc39d5" xmlns:ns3="93181769-db2a-4bb6-9167-aba42d457c5e" targetNamespace="http://schemas.microsoft.com/office/2006/metadata/properties" ma:root="true" ma:fieldsID="96531084b9384259339b25a3f1d375d4" ns2:_="" ns3:_="">
    <xsd:import namespace="8677d471-27ac-4afd-a50e-a19ae0cc39d5"/>
    <xsd:import namespace="93181769-db2a-4bb6-9167-aba42d457c5e"/>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77d471-27ac-4afd-a50e-a19ae0cc39d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fd582e78-3fea-4462-91e2-ece1137dadc4}" ma:internalName="TaxCatchAll" ma:showField="CatchAllData" ma:web="8677d471-27ac-4afd-a50e-a19ae0cc39d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81769-db2a-4bb6-9167-aba42d457c5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11f141e-fddc-470a-929e-85f584e7da25"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E9F5CD-55D8-46A2-A85C-D036DFA4BB15}">
  <ds:schemaRefs>
    <ds:schemaRef ds:uri="http://purl.org/dc/terms/"/>
    <ds:schemaRef ds:uri="http://schemas.microsoft.com/office/2006/metadata/properties"/>
    <ds:schemaRef ds:uri="http://purl.org/dc/dcmitype/"/>
    <ds:schemaRef ds:uri="http://purl.org/dc/elements/1.1/"/>
    <ds:schemaRef ds:uri="http://www.w3.org/XML/1998/namespace"/>
    <ds:schemaRef ds:uri="8677d471-27ac-4afd-a50e-a19ae0cc39d5"/>
    <ds:schemaRef ds:uri="http://schemas.microsoft.com/office/infopath/2007/PartnerControls"/>
    <ds:schemaRef ds:uri="http://schemas.microsoft.com/office/2006/documentManagement/types"/>
    <ds:schemaRef ds:uri="http://schemas.openxmlformats.org/package/2006/metadata/core-properties"/>
    <ds:schemaRef ds:uri="93181769-db2a-4bb6-9167-aba42d457c5e"/>
  </ds:schemaRefs>
</ds:datastoreItem>
</file>

<file path=customXml/itemProps2.xml><?xml version="1.0" encoding="utf-8"?>
<ds:datastoreItem xmlns:ds="http://schemas.openxmlformats.org/officeDocument/2006/customXml" ds:itemID="{E95397CA-3F20-44B7-9E8F-846B181B4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77d471-27ac-4afd-a50e-a19ae0cc39d5"/>
    <ds:schemaRef ds:uri="93181769-db2a-4bb6-9167-aba42d457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DB27EF-67E0-4D03-8BF1-CC48AF5939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Front Cover</vt:lpstr>
      <vt:lpstr>Mainbody</vt:lpstr>
      <vt:lpstr>Risk Rating Scale 04-24</vt:lpstr>
      <vt:lpstr>Action Plan</vt:lpstr>
      <vt:lpstr>Part 3</vt:lpstr>
      <vt:lpstr>Part 4</vt:lpstr>
      <vt:lpstr>'Action Plan'!Print_Area</vt:lpstr>
      <vt:lpstr>Mainbody!Print_Area</vt:lpstr>
      <vt:lpstr>Mainbody!Print_Titles</vt:lpstr>
      <vt:lpstr>'Risk Rating Scale 04-24'!Print_Titles</vt:lpstr>
    </vt:vector>
  </TitlesOfParts>
  <Company>HSE Solutions, www.hse-solutions.co.uk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Assessment</dc:title>
  <dc:creator>HSE Solutions Ltd www.hse-solutions.co.uk</dc:creator>
  <cp:lastModifiedBy>Pat Coyle</cp:lastModifiedBy>
  <cp:lastPrinted>2025-10-09T11:14:12Z</cp:lastPrinted>
  <dcterms:created xsi:type="dcterms:W3CDTF">2001-10-14T13:26:54Z</dcterms:created>
  <dcterms:modified xsi:type="dcterms:W3CDTF">2026-08-04T11:57:07Z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0x010100FB3B7B2D7F0A2D428857E071E849E7C0</vt:lpwstr>
  </property>
  <property fmtid="{D5CDD505-2E9C-101B-9397-08002B2CF9AE}" pid="3" name="MediaServiceImageTags">
    <vt:lpwstr/>
  </property>
</Properties>
</file>